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UADALUPE\Desktop\DIF AYAPANGO 2019-2021\Administraccion 2019-2021\SEVAC 2019-2021\2021\4to Trimestre\Titulo V\"/>
    </mc:Choice>
  </mc:AlternateContent>
  <xr:revisionPtr revIDLastSave="0" documentId="13_ncr:1_{23AE5139-6F04-4D8D-A173-E483A699519D}" xr6:coauthVersionLast="47" xr6:coauthVersionMax="47" xr10:uidLastSave="{00000000-0000-0000-0000-000000000000}"/>
  <bookViews>
    <workbookView xWindow="-120" yWindow="-120" windowWidth="20730" windowHeight="11160" tabRatio="703" firstSheet="6" activeTab="10" xr2:uid="{00000000-000D-0000-FFFF-FFFF00000000}"/>
  </bookViews>
  <sheets>
    <sheet name="AYUDAS Y SUBSIDIOS" sheetId="15" r:id="rId1"/>
    <sheet name="RECURSOS POR ORDEN GOB" sheetId="3" r:id="rId2"/>
    <sheet name="CTA BANCARIAS 2019" sheetId="8" r:id="rId3"/>
    <sheet name="DIFUSION DE LOS RESULTADOS" sheetId="17" r:id="rId4"/>
    <sheet name="EJ Y DEST GASTO FEDERALIZADO" sheetId="5" r:id="rId5"/>
    <sheet name="INGRESOS BASE MENSUAL" sheetId="9" r:id="rId6"/>
    <sheet name="EGRESOS BASE MENSUAL" sheetId="10" r:id="rId7"/>
    <sheet name="INF.LEY DE INGRESOS" sheetId="11" r:id="rId8"/>
    <sheet name="DIF. CIUDADANIA LING Y PEG" sheetId="12" r:id="rId9"/>
    <sheet name="PROY PRES EG" sheetId="13" r:id="rId10"/>
    <sheet name="PATRIMONIO" sheetId="16" r:id="rId11"/>
  </sheets>
  <definedNames>
    <definedName name="_xlnm.Print_Area" localSheetId="4">'EJ Y DEST GASTO FEDERALIZADO'!$A$1:$F$20</definedName>
    <definedName name="_xlnm.Print_Titles" localSheetId="6">'EGRESOS BASE MENSUAL'!$4:$4</definedName>
    <definedName name="_xlnm.Print_Titles" localSheetId="5">'INGRESOS BASE MENSUAL'!$4:$4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3" i="13" l="1"/>
  <c r="C84" i="13"/>
  <c r="C25" i="12"/>
  <c r="C7" i="10"/>
  <c r="C4" i="11"/>
  <c r="C55" i="10"/>
  <c r="C54" i="10"/>
  <c r="C53" i="10"/>
  <c r="C52" i="10"/>
  <c r="C51" i="9"/>
  <c r="C41" i="9" l="1"/>
  <c r="C8" i="10" l="1"/>
  <c r="C76" i="10"/>
  <c r="C75" i="10"/>
  <c r="C74" i="10"/>
  <c r="C73" i="10"/>
  <c r="C72" i="10"/>
  <c r="C71" i="10"/>
  <c r="C69" i="10"/>
  <c r="C68" i="10"/>
  <c r="C67" i="10"/>
  <c r="C66" i="10"/>
  <c r="C65" i="10"/>
  <c r="C64" i="10"/>
  <c r="C63" i="10"/>
  <c r="C62" i="10"/>
  <c r="C61" i="10"/>
  <c r="C60" i="10"/>
  <c r="C59" i="10"/>
  <c r="C58" i="10"/>
  <c r="C57" i="10"/>
  <c r="C56" i="10"/>
  <c r="C51" i="10"/>
  <c r="C50" i="10"/>
  <c r="C49" i="10"/>
  <c r="C48" i="10"/>
  <c r="C47" i="10"/>
  <c r="C46" i="10"/>
  <c r="C45" i="10"/>
  <c r="C44" i="10"/>
  <c r="C43" i="10"/>
  <c r="C42" i="10"/>
  <c r="C41" i="10"/>
  <c r="C40" i="10"/>
  <c r="C39" i="10"/>
  <c r="C38" i="10"/>
  <c r="C37" i="10"/>
  <c r="C36" i="10"/>
  <c r="C35" i="10"/>
  <c r="C34" i="10"/>
  <c r="C33" i="10"/>
  <c r="C32" i="10"/>
  <c r="C31" i="10"/>
  <c r="C30" i="10"/>
  <c r="C29" i="10"/>
  <c r="C28" i="10"/>
  <c r="C27" i="10"/>
  <c r="C26" i="10"/>
  <c r="C25" i="10"/>
  <c r="C24" i="10"/>
  <c r="C23" i="10"/>
  <c r="C22" i="10"/>
  <c r="C21" i="10"/>
  <c r="C20" i="10"/>
  <c r="C19" i="10"/>
  <c r="C18" i="10"/>
  <c r="C17" i="10"/>
  <c r="C16" i="10"/>
  <c r="C15" i="10"/>
  <c r="C14" i="10"/>
  <c r="C13" i="10"/>
  <c r="C12" i="10"/>
  <c r="C11" i="10"/>
  <c r="C10" i="10"/>
  <c r="C9" i="10"/>
  <c r="C6" i="10"/>
  <c r="C5" i="13"/>
  <c r="C5" i="10" l="1"/>
  <c r="C11" i="12"/>
  <c r="O40" i="9" l="1"/>
  <c r="N40" i="9"/>
  <c r="M40" i="9"/>
  <c r="L40" i="9"/>
  <c r="K40" i="9"/>
  <c r="J40" i="9"/>
  <c r="I40" i="9"/>
  <c r="H40" i="9"/>
  <c r="G40" i="9"/>
  <c r="F40" i="9"/>
  <c r="E40" i="9"/>
  <c r="D40" i="9"/>
  <c r="C40" i="9"/>
  <c r="O48" i="9"/>
  <c r="N48" i="9"/>
  <c r="M48" i="9"/>
  <c r="L48" i="9"/>
  <c r="K48" i="9"/>
  <c r="J48" i="9"/>
  <c r="I48" i="9"/>
  <c r="H48" i="9"/>
  <c r="G48" i="9"/>
  <c r="F48" i="9"/>
  <c r="E48" i="9"/>
  <c r="D48" i="9"/>
  <c r="C48" i="9"/>
  <c r="C5" i="9" l="1"/>
  <c r="D5" i="9"/>
  <c r="F5" i="9"/>
  <c r="H5" i="9"/>
  <c r="J5" i="9"/>
  <c r="L5" i="9"/>
  <c r="N5" i="9"/>
  <c r="E5" i="9"/>
  <c r="G5" i="9"/>
  <c r="I5" i="9"/>
  <c r="K5" i="9"/>
  <c r="M5" i="9"/>
  <c r="O5" i="9"/>
  <c r="K13" i="3"/>
  <c r="K21" i="3"/>
  <c r="K20" i="3"/>
  <c r="K14" i="3"/>
  <c r="K15" i="3"/>
  <c r="K16" i="3"/>
  <c r="K17" i="3"/>
  <c r="K18" i="3"/>
  <c r="K19" i="3"/>
  <c r="K12" i="3"/>
  <c r="K11" i="3"/>
</calcChain>
</file>

<file path=xl/sharedStrings.xml><?xml version="1.0" encoding="utf-8"?>
<sst xmlns="http://schemas.openxmlformats.org/spreadsheetml/2006/main" count="1041" uniqueCount="696">
  <si>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</si>
  <si>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</si>
  <si>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</si>
  <si>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</si>
  <si>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</si>
  <si>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</si>
  <si>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</si>
  <si>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</si>
  <si>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</si>
  <si>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</si>
  <si>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</si>
  <si>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</si>
  <si>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</si>
  <si>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</si>
  <si>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Monto</t>
  </si>
  <si>
    <t>a</t>
  </si>
  <si>
    <t>Total</t>
  </si>
  <si>
    <t>Dependencia / Entidad</t>
  </si>
  <si>
    <t>Aportación (Monto)</t>
  </si>
  <si>
    <t>j=c+e+g+i</t>
  </si>
  <si>
    <t>b</t>
  </si>
  <si>
    <t>c</t>
  </si>
  <si>
    <t>d</t>
  </si>
  <si>
    <t>e</t>
  </si>
  <si>
    <t>f</t>
  </si>
  <si>
    <t>g</t>
  </si>
  <si>
    <t>h</t>
  </si>
  <si>
    <t>i</t>
  </si>
  <si>
    <t>Número de Cuenta</t>
  </si>
  <si>
    <t>Institución Bancaria</t>
  </si>
  <si>
    <t>Datos de la Cuenta Bancaria</t>
  </si>
  <si>
    <t>Fondo, Programa o Convenio</t>
  </si>
  <si>
    <t>Relación de cuentas bancarias productivas específicas</t>
  </si>
  <si>
    <t>Formato del ejercicio y destino de gasto federalizado y reintegros</t>
  </si>
  <si>
    <t>Programa o Fondo</t>
  </si>
  <si>
    <t>Destino de los Recursos</t>
  </si>
  <si>
    <t>Ejercicio</t>
  </si>
  <si>
    <t>Reintegro</t>
  </si>
  <si>
    <t>Monto Pagado</t>
  </si>
  <si>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</si>
  <si>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</si>
  <si>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</si>
  <si>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</si>
  <si>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</si>
  <si>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</si>
  <si>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</si>
  <si>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</si>
  <si>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</si>
  <si>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</si>
  <si>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</si>
  <si>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</si>
  <si>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</si>
  <si>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</si>
  <si>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</si>
  <si>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</si>
  <si>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</si>
  <si>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</si>
  <si>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</si>
  <si>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</si>
  <si>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</si>
  <si>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</si>
  <si>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</si>
  <si>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</si>
  <si>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</si>
  <si>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</si>
  <si>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</si>
  <si>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</si>
  <si>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</si>
  <si>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</si>
  <si>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</si>
  <si>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</si>
  <si>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</si>
  <si>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</si>
  <si>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</si>
  <si>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</si>
  <si>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</si>
  <si>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</si>
  <si>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</si>
  <si>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</si>
  <si>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</si>
  <si>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</si>
  <si>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</si>
  <si>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</si>
  <si>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</si>
  <si>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</si>
  <si>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</si>
  <si>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</si>
  <si>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</si>
  <si>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</si>
  <si>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</si>
  <si>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</si>
  <si>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</si>
  <si>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</si>
  <si>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</si>
  <si>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</si>
  <si>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</si>
  <si>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</si>
  <si>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</si>
  <si>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</si>
  <si>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</si>
  <si>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</si>
  <si>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</si>
  <si>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</si>
  <si>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</si>
  <si>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</si>
  <si>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</si>
  <si>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</si>
  <si>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</si>
  <si>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</si>
  <si>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</si>
  <si>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</si>
  <si>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</si>
  <si>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</si>
  <si>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</si>
  <si>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</si>
  <si>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</si>
  <si>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</si>
  <si>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</si>
  <si>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</si>
  <si>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</si>
  <si>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</si>
  <si>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</si>
  <si>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</si>
  <si>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</si>
  <si>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</si>
  <si>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</si>
  <si>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</si>
  <si>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</si>
  <si>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</si>
  <si>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</si>
  <si>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</si>
  <si>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</si>
  <si>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</si>
  <si>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</si>
  <si>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</si>
  <si>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</si>
  <si>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</si>
  <si>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</si>
  <si>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</si>
  <si>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</si>
  <si>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</si>
  <si>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</si>
  <si>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</si>
  <si>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</si>
  <si>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</si>
  <si>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</si>
  <si>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</si>
  <si>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</si>
  <si>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</si>
  <si>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</si>
  <si>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</si>
  <si>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</si>
  <si>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Aportaciones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</si>
  <si>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</si>
  <si>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</si>
  <si>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</si>
  <si>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</si>
  <si>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</si>
  <si>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</si>
  <si>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</si>
  <si>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</si>
  <si>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Ingreso Estimado</t>
  </si>
  <si>
    <t>Preguntas / apartados</t>
  </si>
  <si>
    <t>Consideraciones</t>
  </si>
  <si>
    <t>¿Qué es la Ley de Ingresos y cuál es su importancia?</t>
  </si>
  <si>
    <t>¿De dónde obtienen los gobiernos sus ingresos?</t>
  </si>
  <si>
    <t>¿Qué es el Presupuesto de Egresos y cuál es su importancia?</t>
  </si>
  <si>
    <t>¿En qué se gasta?</t>
  </si>
  <si>
    <t>¿Para qué se gasta?</t>
  </si>
  <si>
    <t>¿Qué pueden hacer los ciudadanos?</t>
  </si>
  <si>
    <t>Origen de los Ingresos</t>
  </si>
  <si>
    <t>Importe</t>
  </si>
  <si>
    <t>Montos pagados por ayudas y subsidios</t>
  </si>
  <si>
    <t>Concepto</t>
  </si>
  <si>
    <t>Ayuda a</t>
  </si>
  <si>
    <t>Subsidio</t>
  </si>
  <si>
    <t>Sector (económico o social)</t>
  </si>
  <si>
    <t>Beneficiario</t>
  </si>
  <si>
    <t>CURP</t>
  </si>
  <si>
    <t>RFC</t>
  </si>
  <si>
    <t>Clasificador por Objeto del Gasto</t>
  </si>
  <si>
    <t>Obra Pública en Bienes de Dominio Público</t>
  </si>
  <si>
    <t>Clasificación Administrativa</t>
  </si>
  <si>
    <t>Organo Ejecutivo Municipal</t>
  </si>
  <si>
    <t>Otras Entidades Paraestatales y organismos</t>
  </si>
  <si>
    <t>Clasificador Funcional del Gasto</t>
  </si>
  <si>
    <t>Gobierno</t>
  </si>
  <si>
    <t>Desarrollo Social</t>
  </si>
  <si>
    <t>Desarrollo Económico</t>
  </si>
  <si>
    <t>Otras no clasificadas en funciones anteriores</t>
  </si>
  <si>
    <t>Clasificación por Tipo de Gasto</t>
  </si>
  <si>
    <t>Gasto Corriente</t>
  </si>
  <si>
    <t>Gasto de Capital</t>
  </si>
  <si>
    <t>Amortización de la deuda y disminución de pasivos</t>
  </si>
  <si>
    <t>Prioridades de Gasto</t>
  </si>
  <si>
    <t>Programas y Proyectos</t>
  </si>
  <si>
    <t>Analítico de plazas</t>
  </si>
  <si>
    <t>Plaza/puesto</t>
  </si>
  <si>
    <t>Número de plazas</t>
  </si>
  <si>
    <t>Remuneraciones</t>
  </si>
  <si>
    <t>De</t>
  </si>
  <si>
    <t>hasta</t>
  </si>
  <si>
    <t>4411 cooperaciones y ayudas</t>
  </si>
  <si>
    <t>4413 cooperaciones ayudas</t>
  </si>
  <si>
    <t>4421 apoyo de becas</t>
  </si>
  <si>
    <t>x</t>
  </si>
  <si>
    <t>nombre persona</t>
  </si>
  <si>
    <t>4413 COOPERACIONES  AYUDAS</t>
  </si>
  <si>
    <t>X</t>
  </si>
  <si>
    <t>Es la prestacion ordenada de los resultados previstos de un plan,
un proyecto o una estrategia. El presupuesto de egresos es de
suma importancia ya que en el se integra a detalle y en forma
calensarizada el monto y las acciones a ejecutarse durante un
periodo fiscal</t>
  </si>
  <si>
    <t>CODIGO</t>
  </si>
  <si>
    <t>DESCRIPCION DEL BIEN</t>
  </si>
  <si>
    <t>* Gobierno</t>
  </si>
  <si>
    <t>* Desarrollo Social</t>
  </si>
  <si>
    <t>pñ</t>
  </si>
  <si>
    <t>DIRECCION</t>
  </si>
  <si>
    <t>ESTADO DE MÉXICO/INSTITUTO MUNICIPAL DE CULTURA FISICA Y DEPORTE DE AYAPANGO</t>
  </si>
  <si>
    <t>Calendario de Ingresos del Ejercicio Fiscal 2019</t>
  </si>
  <si>
    <t>ESTADO DE MÉXICO/ INSTITUTO MUNICIPAL DE CULTURA FISICA Y DEPORTE DE AYAPANGO.</t>
  </si>
  <si>
    <t>Z</t>
  </si>
  <si>
    <t>Calendario de Presupuesto de Egresos del Ejercicio Fiscal 2019</t>
  </si>
  <si>
    <t xml:space="preserve">ESTADO DE MÉXICO/INSTITUTO DE CULTURA FISICA Y DEPORTE DE AYAPANGO </t>
  </si>
  <si>
    <t>Iniciativa de Ley de Ingresos para el Ejercicio Fiscal 2019</t>
  </si>
  <si>
    <t>Es el documento que se elabora de forma anual el cual contiene los
ingresos que gobierno debera recaudar en los diversos rubros
como son ingresos por venta de bienes y servicios deL Instituto
entre otros</t>
  </si>
  <si>
    <t>Del cobro de los servicios otorgados a la comunidad, por el Insituto Municipal del Deporte</t>
  </si>
  <si>
    <t>En los diferente rubros o capitulos del gasto como son: Servicios Personales,Materiales y suministros, Servicios Generales,mantenimiento a las areas recreativas,  Bienes Muebles e Inmuebles y Deuda Publica.</t>
  </si>
  <si>
    <t>Para dar cumplimiento a las diversas demandas de la poblacion. Esto se ve reflejado en las accionesque lleva a cabo el Instituto del Deporte</t>
  </si>
  <si>
    <t>Participar en la integracion de los comites ciudadanos de control y
vigilancia, para estar al pendiente de la ejecucion de las diferentes acciones y trabajo del Instituto Municipal del deporte.</t>
  </si>
  <si>
    <t>ESTADO DE MÉXICO/Instituto Municipal de Cultura fisica y Deporte</t>
  </si>
  <si>
    <t>Presupuesto de Egresos para el Ejercicio Fiscal 2019</t>
  </si>
  <si>
    <t>Entidad Federativa/instituto municipal de cultura fisica y deporte de ayapango</t>
  </si>
  <si>
    <t>FINANZAS</t>
  </si>
  <si>
    <t>Entidad Federativa/Instituto Municipal de Cultura fisica y deporte de ayapango</t>
  </si>
  <si>
    <t>B00402 010502020401 FORTALECIMIENTO DE LOS INGRESOS</t>
  </si>
  <si>
    <t>B00402 010502020401 CANALIZACION DE RECURSOS MUNICIPALES</t>
  </si>
  <si>
    <t>A00401 020401010101 PROMOTORE DEPORTIVOS CONTRATADOS</t>
  </si>
  <si>
    <t>A00401 020401010101 EVENTOD DEPORTIVOS REALIZADOS</t>
  </si>
  <si>
    <t xml:space="preserve">A00401 020401010101 MANTENIMIENTO A LA INFRAESTRUCTURA FISICA DE LOS ESPACIOS REALIZADOS </t>
  </si>
  <si>
    <t>A00401 020401010101 COORDINACION CON LAS DIFERENTES INSTITUTCIONES U ORGANIMOS DEPORTIVOS</t>
  </si>
  <si>
    <t>A00401 020401010101 REALIZAR TORNEOS DE FUTBOL  VARONIL</t>
  </si>
  <si>
    <t>A00401 020401010101 REALIZAR TORNEO RELAMPAGO DE BASQUETBOL</t>
  </si>
  <si>
    <t>A00401 020401010101 REALIZAR TORNEO RELAMPAGO DE VOLEI BOOL</t>
  </si>
  <si>
    <t>A00401 020401010101 REALIZAR CARRERA DE CITLISMO</t>
  </si>
  <si>
    <t>A00401 020401010101 REALIZAR MARATON INFANTIL</t>
  </si>
  <si>
    <t>A00401 020401010101 REALIZAR CAPAÑAS DE LIMPIEZA Y REHABILITACION DE LAS AREAS DEL DEPORTIVAS</t>
  </si>
  <si>
    <t>A00401 020401010101 REALIZAR CLASE DE ZUMBA, FITNESS O AERO-ZUMBA</t>
  </si>
  <si>
    <t>A00401 020401010101 REALIZAR OLIMPIADA INFANTIL.</t>
  </si>
  <si>
    <t>Entidad Federativa/Instituto Municipal de Cultura fisica y deporte</t>
  </si>
  <si>
    <t>Ente Público/ SISTEMA MUNICIPAL PARA EL DESARROLLO INTEGRAL DE LA FAMILIA DE AYAPANGO</t>
  </si>
  <si>
    <t>ESTADO DE MÉXICO/SISTEMA MUNICIPAL PARA EL DESARROLLO INTEGRAL DE LA FAMILIA DE AYAPANGO</t>
  </si>
  <si>
    <t>ESTADO DE MEXICO/ SISTEMA MUNICIPAL PARA EL DESARROLLO INTEGRAL DE LA FAMILIA DE AYAPANGO</t>
  </si>
  <si>
    <t xml:space="preserve"> ESTADO DE MÉXICO/ SISTEMA MUNICIPAL PARA EL DESARROLLO INTEGRAL DE LA FAMILIA DE AYAPANGO</t>
  </si>
  <si>
    <t>Formato para la Difusión de los Resultados de las Evaluaciones</t>
  </si>
  <si>
    <r>
      <t xml:space="preserve">1. </t>
    </r>
    <r>
      <rPr>
        <b/>
        <sz val="8"/>
        <color rgb="FF000000"/>
        <rFont val="Times New Roman"/>
        <family val="1"/>
      </rPr>
      <t>Descripción de la evaluación</t>
    </r>
    <r>
      <rPr>
        <b/>
        <sz val="8"/>
        <color rgb="FF000000"/>
        <rFont val="Arial"/>
        <family val="2"/>
      </rPr>
      <t>   </t>
    </r>
  </si>
  <si>
    <t>1.1 Nombre de la evaluación: </t>
  </si>
  <si>
    <t>1.2 Fecha de inicio de la evaluación (dd/mm/aaaa):</t>
  </si>
  <si>
    <t>1.3 Fecha de término de la evaluación (dd/mm/aaaa):</t>
  </si>
  <si>
    <t>1.4 Nombre de la persona responsable de darle seguimiento a la evaluación y nombre de la unidad administrativa a la que pertenece:</t>
  </si>
  <si>
    <t>Nombre:</t>
  </si>
  <si>
    <t>Unidad administrativa:</t>
  </si>
  <si>
    <t>1.5 Objetivo general de la evaluación:</t>
  </si>
  <si>
    <t>1.6 Objetivos específicos de la evaluación:</t>
  </si>
  <si>
    <t>1.7 Metodología utilizada en la evaluación:</t>
  </si>
  <si>
    <t>Instrumentos de recolección de información: </t>
  </si>
  <si>
    <t> Cuestionarios__ Entrevistas__ Formatos__ Otros__ Especifique:</t>
  </si>
  <si>
    <t>Descripción de las técnicas y modelos utilizados: </t>
  </si>
  <si>
    <r>
      <t xml:space="preserve">2. </t>
    </r>
    <r>
      <rPr>
        <b/>
        <sz val="8"/>
        <color rgb="FF000000"/>
        <rFont val="Times New Roman"/>
        <family val="1"/>
      </rPr>
      <t>Principales Hallazgos de la evaluación</t>
    </r>
  </si>
  <si>
    <t>2.1 Describir los hallazgos más relevantes de la evaluación:</t>
  </si>
  <si>
    <t>2.2 Señalar cuáles son las principales Fortalezas, Oportunidades, Debilidades y Amenazas (FODA), de acuerdo con los temas del programa, estrategia o instituciones.</t>
  </si>
  <si>
    <t>2.2.1 Fortalezas:</t>
  </si>
  <si>
    <t>2.2.2 Oportunidades:</t>
  </si>
  <si>
    <t>2.2.3 Debilidades:</t>
  </si>
  <si>
    <t>2.2.4 Amenazas:</t>
  </si>
  <si>
    <r>
      <t xml:space="preserve">3. </t>
    </r>
    <r>
      <rPr>
        <b/>
        <sz val="8"/>
        <color rgb="FF000000"/>
        <rFont val="Times New Roman"/>
        <family val="1"/>
      </rPr>
      <t>Conclusiones y recomendaciones de la evaluación</t>
    </r>
  </si>
  <si>
    <t>3.1 Describir brevemente las conclusiones de la evaluación: </t>
  </si>
  <si>
    <t>3.2 Describir las recomendaciones de acuerdo a su relevancia:</t>
  </si>
  <si>
    <t>2: </t>
  </si>
  <si>
    <t>3: </t>
  </si>
  <si>
    <t>4: </t>
  </si>
  <si>
    <t>5: </t>
  </si>
  <si>
    <t>6: </t>
  </si>
  <si>
    <t>7: </t>
  </si>
  <si>
    <r>
      <t xml:space="preserve">4. </t>
    </r>
    <r>
      <rPr>
        <b/>
        <sz val="8"/>
        <color rgb="FF000000"/>
        <rFont val="Times New Roman"/>
        <family val="1"/>
      </rPr>
      <t>Datos de la Instancia evaluadora</t>
    </r>
  </si>
  <si>
    <t>4.1 Nombre del coordinador de la evaluación:</t>
  </si>
  <si>
    <t>4.2 Cargo:</t>
  </si>
  <si>
    <t xml:space="preserve">4.3 Institución a la que pertenece: </t>
  </si>
  <si>
    <t>4.4 Principales colaboradores:</t>
  </si>
  <si>
    <t>4.5 Correo electrónico del coordinador de la evaluación:</t>
  </si>
  <si>
    <t>4.6 Teléfono (con clave lada):</t>
  </si>
  <si>
    <r>
      <t xml:space="preserve">5. </t>
    </r>
    <r>
      <rPr>
        <b/>
        <sz val="8"/>
        <color rgb="FF000000"/>
        <rFont val="Times New Roman"/>
        <family val="1"/>
      </rPr>
      <t>Identificación del (los) programa(s)</t>
    </r>
  </si>
  <si>
    <t>5.1 Nombre del (los) programa(s) evaluado(s):</t>
  </si>
  <si>
    <t xml:space="preserve">5.2 Siglas: </t>
  </si>
  <si>
    <t>5.3 Ente público coordinador del (los) programa(s): </t>
  </si>
  <si>
    <t>5.4 Poder público al que pertenece(n) el(los) programa(s):</t>
  </si>
  <si>
    <t>Poder Ejecutivo___ Poder Legislativo___ Poder Judicial___ Ente Autónomo___</t>
  </si>
  <si>
    <t>5.5 Ambito gubernamental al que pertenece(n) el(los) programa(s):</t>
  </si>
  <si>
    <t>Federal___ Estatal___ Local___</t>
  </si>
  <si>
    <t>5.6 Nombre de la(s) unidad(es) administrativa(s) y de (los) titular(es) a cargo del (los) programa(s):</t>
  </si>
  <si>
    <t>5.6.1 Nombre(s) de la(s) unidad(es) administrativa(s) a cargo de (los) programa(s):</t>
  </si>
  <si>
    <t>5.6.2 Nombre(s) de (los) titular(es) de la(s) unidad(es) administrativa(s) a cargo de (los) programa(s) (nombre completo, correo electrónico y teléfono con clave lada):</t>
  </si>
  <si>
    <t>6. Datos de Contratación de la Evaluación</t>
  </si>
  <si>
    <t>6.1 Tipo de contratación:</t>
  </si>
  <si>
    <t>6.1.1 Adjudicación Directa___ 6.1.2 Invitación a tres___ 6.1.3 Licitación Pública Nacional___</t>
  </si>
  <si>
    <t>6.1.4 Licitación Pública Internacional___ 6.1.5 Otro: (Señalar)___</t>
  </si>
  <si>
    <t>6.2 Unidad administrativa responsable de contratar la evaluación:</t>
  </si>
  <si>
    <t xml:space="preserve">6.3 Costo total de la evaluación: $ </t>
  </si>
  <si>
    <t>6.4 Fuente de Financiamiento : </t>
  </si>
  <si>
    <t>7. Difusión de la evaluación</t>
  </si>
  <si>
    <t>7.1 Difusión en internet de la evaluación:</t>
  </si>
  <si>
    <t>7.2 Difusión en internet del formato:</t>
  </si>
  <si>
    <t xml:space="preserve"> del Periodo  3er  trimestre 2021</t>
  </si>
  <si>
    <t>AYA-3-012-A00-000106</t>
  </si>
  <si>
    <t>AYA-3-012-A00-000107</t>
  </si>
  <si>
    <t>AYA-3-012-A00-000108</t>
  </si>
  <si>
    <t>AYA-3-012-A00-000109</t>
  </si>
  <si>
    <t>AYA-3-012-A00-000110</t>
  </si>
  <si>
    <t>AYA-3-012-A00-000111</t>
  </si>
  <si>
    <t>AYA-3-012-A00-000112</t>
  </si>
  <si>
    <t>AYA-3-012-A00-000113</t>
  </si>
  <si>
    <t>AYA-3-012-A00-000114</t>
  </si>
  <si>
    <t>AYA-3-012-A00-000159</t>
  </si>
  <si>
    <t>AYA-3-012-A00-000161</t>
  </si>
  <si>
    <t>AYA-3-012-A00-000163</t>
  </si>
  <si>
    <t>AYA-3-012-A00-000164</t>
  </si>
  <si>
    <t>AYA-3-012-A00-000165</t>
  </si>
  <si>
    <t>AYA-3-012-A00-000166</t>
  </si>
  <si>
    <t>AYA-3-012-A00-000167</t>
  </si>
  <si>
    <t>AYA-3-012-A00-000168</t>
  </si>
  <si>
    <t>AYA-3-012-A00-000169</t>
  </si>
  <si>
    <t>AYA-3-012-A00-000170</t>
  </si>
  <si>
    <t>AYA-3-012-A00-000171</t>
  </si>
  <si>
    <t>AYA-3-012-A00-000172</t>
  </si>
  <si>
    <t>AYA-3-012-A00-000173</t>
  </si>
  <si>
    <t>AYA-3-012-A00-000174</t>
  </si>
  <si>
    <t>AYA-3-012-A00-000175</t>
  </si>
  <si>
    <t>AYA-3-012-A00-000176</t>
  </si>
  <si>
    <t>AYA-3-012-A00-000177</t>
  </si>
  <si>
    <t>AYA-3-012-A00-000180</t>
  </si>
  <si>
    <t>AYA-3-012-A00-000187</t>
  </si>
  <si>
    <t>AYA-3-012-B00-000023</t>
  </si>
  <si>
    <t>AYA-3-012-B00-000024</t>
  </si>
  <si>
    <t>AYA-3-012-B00-000025</t>
  </si>
  <si>
    <t>AYA-3-012-B00-000026</t>
  </si>
  <si>
    <t>AYA-3-012-B00-000027</t>
  </si>
  <si>
    <t>AYA-3-012-B00-000028</t>
  </si>
  <si>
    <t>AYA-3-012-B00-000029</t>
  </si>
  <si>
    <t>AYA-3-012-B00-000030</t>
  </si>
  <si>
    <t>AYA-3-012-B00-000031</t>
  </si>
  <si>
    <t>AYA-3-012-B00-000033</t>
  </si>
  <si>
    <t>AYA-3-012-B00-000034</t>
  </si>
  <si>
    <t>AYA-3-012-B00-000035</t>
  </si>
  <si>
    <t>AYA-3-012-B00-000036</t>
  </si>
  <si>
    <t>AYA-3-012-B00-000038</t>
  </si>
  <si>
    <t>AYA-3-012-B00-000039</t>
  </si>
  <si>
    <t>AYA-3-012-B00-000040</t>
  </si>
  <si>
    <t>AYA-3-012-B00-000041</t>
  </si>
  <si>
    <t>AYA-3-012-B00-000042</t>
  </si>
  <si>
    <t>AYA-3-012-B00-000043</t>
  </si>
  <si>
    <t>AYA-3-012-B00-000044</t>
  </si>
  <si>
    <t>AYA-3-012-B00-000045</t>
  </si>
  <si>
    <t>AYA-3-012-B00-000047</t>
  </si>
  <si>
    <t>AYA-3-012-B00-000049</t>
  </si>
  <si>
    <t>AYA-3-012-B00-000050</t>
  </si>
  <si>
    <t>AYA-3-012-B00-000051</t>
  </si>
  <si>
    <t>AYA-3-012-B00-000052</t>
  </si>
  <si>
    <t>AYA-3-012-B00-000053</t>
  </si>
  <si>
    <t>AYA-3-012-B00-000054</t>
  </si>
  <si>
    <t>AYA-3-012-B00-000055</t>
  </si>
  <si>
    <t>AYA-3-012-B00-000057</t>
  </si>
  <si>
    <t>AYA-3-012-B00-000058</t>
  </si>
  <si>
    <t>AYA-3-012-B00-000059</t>
  </si>
  <si>
    <t>AYA-3-012-B00-000060</t>
  </si>
  <si>
    <t>AYA-3-012-B00-000061</t>
  </si>
  <si>
    <t>AYA-3-012-B00-000062</t>
  </si>
  <si>
    <t>AYA-3-012-B00-000064</t>
  </si>
  <si>
    <t>AYA-3-012-B00-000065</t>
  </si>
  <si>
    <t>AYA-3-012-B00-000066</t>
  </si>
  <si>
    <t>AYA-3-012-B00-000068</t>
  </si>
  <si>
    <t>AYA-3-012-B00-000069</t>
  </si>
  <si>
    <t>AYA-3-012-B00-000070</t>
  </si>
  <si>
    <t>AYA-3-012-B00-000071</t>
  </si>
  <si>
    <t>AYA-3-012-B00-000072</t>
  </si>
  <si>
    <t>AYA-3-012-B00-000073</t>
  </si>
  <si>
    <t>AYA-3-012-B00-000074</t>
  </si>
  <si>
    <t>AYA-3-012-B00-000075</t>
  </si>
  <si>
    <t>AYA-3-012-B00-000076</t>
  </si>
  <si>
    <t>AYA-3-012-B00-000077</t>
  </si>
  <si>
    <t>AYA-3-012-B00-000078</t>
  </si>
  <si>
    <t>AYA-3-012-B00-000079</t>
  </si>
  <si>
    <t>AYA-3-012-B00-000080</t>
  </si>
  <si>
    <t>AYA-3-012-B00-000081</t>
  </si>
  <si>
    <t>AYA-3-012-B00-000082</t>
  </si>
  <si>
    <t>AYA-3-012-B00-000083</t>
  </si>
  <si>
    <t>AYA-3-012-B00-000084</t>
  </si>
  <si>
    <t>AYA-3-012-B00-000085</t>
  </si>
  <si>
    <t>AYA-3-012-B00-000086</t>
  </si>
  <si>
    <t>AYA-3-012-B00-000087</t>
  </si>
  <si>
    <t>AYA-3-012-B00-000091</t>
  </si>
  <si>
    <t>AYA-3-012-B00-000093</t>
  </si>
  <si>
    <t>AYA-3-012-B00-000094</t>
  </si>
  <si>
    <t>AYA-3-012-B00-000095</t>
  </si>
  <si>
    <t>AYA-3-012-B00-000096</t>
  </si>
  <si>
    <t>AYA-3-012-B00-000097</t>
  </si>
  <si>
    <t>AYA-3-012-B00-000098</t>
  </si>
  <si>
    <t>AYA-3-012-B00-000099</t>
  </si>
  <si>
    <t>AYA-3-012-B00-000100</t>
  </si>
  <si>
    <t>AYA-3-012-B00-000101</t>
  </si>
  <si>
    <t>AYA-3-012-B00-000102</t>
  </si>
  <si>
    <t>AYA-3-012-B00-000103</t>
  </si>
  <si>
    <t>AYA-3-012-B00-000104</t>
  </si>
  <si>
    <t>AYA-3-012-B00-000105</t>
  </si>
  <si>
    <t>AYA-3-012-B00-000115</t>
  </si>
  <si>
    <t>AYA-3-012-B00-000116</t>
  </si>
  <si>
    <t>AYA-3-012-B00-000117</t>
  </si>
  <si>
    <t>AYA-3-012-B00-000154</t>
  </si>
  <si>
    <t>AYA-3-012-B00-000160</t>
  </si>
  <si>
    <t>AYA-3-012-B00-000182</t>
  </si>
  <si>
    <t>AYA-3-012-C00-000032</t>
  </si>
  <si>
    <t>AYA-3-012-C00-000090</t>
  </si>
  <si>
    <t>AYA-3-012-C00-000157</t>
  </si>
  <si>
    <t>AYA-3-012-C00-000188</t>
  </si>
  <si>
    <t>AYA-3-012-C00-000189</t>
  </si>
  <si>
    <t>ESCRITORIO</t>
  </si>
  <si>
    <t>ARCHIVERO</t>
  </si>
  <si>
    <t>SILLON EJECUTIVO</t>
  </si>
  <si>
    <t>SOFA 3 PLAZAS</t>
  </si>
  <si>
    <t>MESA DE JUNTAS</t>
  </si>
  <si>
    <t>CAMARA DIGITAL</t>
  </si>
  <si>
    <t>COPIADORA CANON</t>
  </si>
  <si>
    <t>CAMIONETA TRASLADOS FIAT</t>
  </si>
  <si>
    <t>COMPUTADORA  ARMADA</t>
  </si>
  <si>
    <t>LAMPARA CHICOTE CON      FOCO DE LUZ INFRAROJA</t>
  </si>
  <si>
    <t>COMPRESORA DE 12 COMPRESAS</t>
  </si>
  <si>
    <t xml:space="preserve">MESA TIPO KNAVEL </t>
  </si>
  <si>
    <t>MESA DE ENTRENAMIENTO DE ACTIVIDADES BASICAS COTIDIANAS</t>
  </si>
  <si>
    <t>ESPEJO CON MARCO DE ALUMINO</t>
  </si>
  <si>
    <t>JUEGO DE BARRAS PARALELAS  INFANTILES Y ADULTO</t>
  </si>
  <si>
    <t xml:space="preserve">OVALO TIMON PARA HOMBRO </t>
  </si>
  <si>
    <t>BICICLETA  FIJA</t>
  </si>
  <si>
    <t>VESTIBULADOR (TABULAR CILINDROCON TIRANTES, COLCHON Y TABLA)</t>
  </si>
  <si>
    <t>PARAFINERO DE TINA DE ACERO DE 6 LB</t>
  </si>
  <si>
    <t>ELECTRO ESMIMULADOR MULTIPLAC DC-20</t>
  </si>
  <si>
    <t>MODULO PARA  FORTALECIMIENTO  MUSCULAR GENERAL</t>
  </si>
  <si>
    <t>MESA DE EXPLORACION  O TRATAMIENTO CON ESCALERILLA DE 2 PELDAÑOS</t>
  </si>
  <si>
    <t>BARRA SUECA</t>
  </si>
  <si>
    <t>PLANTOSCOPIO</t>
  </si>
  <si>
    <t xml:space="preserve">COMPUTADORA DE ESCRITORIO ACER </t>
  </si>
  <si>
    <t xml:space="preserve">COPIADORA CANON </t>
  </si>
  <si>
    <t>MONITOR</t>
  </si>
  <si>
    <t>FAX</t>
  </si>
  <si>
    <t>COMPUTADORA DE ESCRITORIO</t>
  </si>
  <si>
    <t>COMPUTADORA CON ACCESORIOS</t>
  </si>
  <si>
    <t xml:space="preserve">COMPUTADORA </t>
  </si>
  <si>
    <t>IMPRESORA</t>
  </si>
  <si>
    <t>MULTIFUNCIONAL</t>
  </si>
  <si>
    <t>PLAZA DE 5 SILLAS</t>
  </si>
  <si>
    <t>PROYECTOR LIVIANO PORTATIL</t>
  </si>
  <si>
    <t>PANTALLA TRIPIE</t>
  </si>
  <si>
    <t>ESCRITORIO SECRETARIAL</t>
  </si>
  <si>
    <t>MESA METALICA</t>
  </si>
  <si>
    <t>SALA 3 PIEZAS</t>
  </si>
  <si>
    <t>CONSULTORIO MEDICO 6 PIEZAS</t>
  </si>
  <si>
    <t>MUEBLE DENTAL</t>
  </si>
  <si>
    <t>PAQUETE SAGI BASICO UNIDAD 5 PIEZAS</t>
  </si>
  <si>
    <t>CREDENZA DE MADERA</t>
  </si>
  <si>
    <t>ESTUCHE DE DIAGNOSTICO</t>
  </si>
  <si>
    <t>BASCULA CON ESTADIMETRO</t>
  </si>
  <si>
    <t>PARRILLA</t>
  </si>
  <si>
    <t>CARRUAJE TIPO TRINEO (INCLUYE VOLANTA)</t>
  </si>
  <si>
    <t>ESTERILIZADOR</t>
  </si>
  <si>
    <t>CAMIONETA NISSAN</t>
  </si>
  <si>
    <t>CAMIONETA MITSUBISHI</t>
  </si>
  <si>
    <t>PANEL COMBI</t>
  </si>
  <si>
    <t>AUTOMOVIL</t>
  </si>
  <si>
    <t>COMPRENSOR DE BANDA CON CABEZAL Y MOTOR  1HP</t>
  </si>
  <si>
    <t xml:space="preserve">SILLON HIDRAHULICO RESPALDO MANUAL COLOR VERDE LIMON </t>
  </si>
  <si>
    <t>COMPUTADORA</t>
  </si>
  <si>
    <t xml:space="preserve">COMPUTADORA DE ESCRITORIO </t>
  </si>
  <si>
    <t>LAPTOP 3480 Ci3</t>
  </si>
  <si>
    <t xml:space="preserve">ESCANER EPSON WORKFORCE </t>
  </si>
  <si>
    <t>$ 6000.00</t>
  </si>
  <si>
    <t>$ 3000.00</t>
  </si>
  <si>
    <t>$ 5000.00</t>
  </si>
  <si>
    <t>$ 3944.00</t>
  </si>
  <si>
    <t>$ 5800.00</t>
  </si>
  <si>
    <t>$ 1043000.00</t>
  </si>
  <si>
    <t>$ 3900.00</t>
  </si>
  <si>
    <t>$ 12000.00</t>
  </si>
  <si>
    <t>$ 11000.00</t>
  </si>
  <si>
    <t>$ 10000.00</t>
  </si>
  <si>
    <t>$ 7000.00</t>
  </si>
  <si>
    <t>$ 6700.00</t>
  </si>
  <si>
    <t>$ 6490.00</t>
  </si>
  <si>
    <t>$ 5750.00</t>
  </si>
  <si>
    <t>$ 5299.00</t>
  </si>
  <si>
    <t>$ 4500.00</t>
  </si>
  <si>
    <t>$ 4000.00</t>
  </si>
  <si>
    <t>$ 3700.00</t>
  </si>
  <si>
    <t>$ 17923.00</t>
  </si>
  <si>
    <t>$ 10500.00</t>
  </si>
  <si>
    <t>$ 2350.00</t>
  </si>
  <si>
    <t>$ 2900.00</t>
  </si>
  <si>
    <t>$ 7639.76</t>
  </si>
  <si>
    <t>$ 7598.00</t>
  </si>
  <si>
    <t>$ 8000.00</t>
  </si>
  <si>
    <t>$ 4640.00</t>
  </si>
  <si>
    <t>$ 4100.00</t>
  </si>
  <si>
    <t>$ 10440.00</t>
  </si>
  <si>
    <t>$ 6032.00</t>
  </si>
  <si>
    <t>$ 2500.00</t>
  </si>
  <si>
    <t>$ 3890.00</t>
  </si>
  <si>
    <t>$ 2300.00</t>
  </si>
  <si>
    <t>$ 5550.00</t>
  </si>
  <si>
    <t>$ 5499.99</t>
  </si>
  <si>
    <t>$ 24725.00</t>
  </si>
  <si>
    <t>$ 2600.00</t>
  </si>
  <si>
    <t>$ 4140.00</t>
  </si>
  <si>
    <t>$ 2199.00</t>
  </si>
  <si>
    <t>$ 2875.00</t>
  </si>
  <si>
    <t>$ 6201.36</t>
  </si>
  <si>
    <t>$ 201700.00</t>
  </si>
  <si>
    <t>$ 294900.00</t>
  </si>
  <si>
    <t>$ 74750.00</t>
  </si>
  <si>
    <t>$ 0.00</t>
  </si>
  <si>
    <t>$ 7540.00</t>
  </si>
  <si>
    <t>$ 30000.00</t>
  </si>
  <si>
    <t>$ 10350.00</t>
  </si>
  <si>
    <t>$ 14107.49</t>
  </si>
  <si>
    <t>$ 13421.20</t>
  </si>
  <si>
    <t>$ 15776.00</t>
  </si>
  <si>
    <t>BC-AYA-3-012-A00-000118</t>
  </si>
  <si>
    <t>REGULADOR</t>
  </si>
  <si>
    <t>BC-AYA-3-012-A00-000119</t>
  </si>
  <si>
    <t>IMPRESORA SAMSUNG</t>
  </si>
  <si>
    <t>BC-AYA-3-012-A00-000135</t>
  </si>
  <si>
    <t>CPU.</t>
  </si>
  <si>
    <t>BC-AYA-3-012-A00-000155</t>
  </si>
  <si>
    <t>GRABADORA SUBW CD BT USB</t>
  </si>
  <si>
    <t>BC-AYA-3-012-A00-000162</t>
  </si>
  <si>
    <t xml:space="preserve">ACCESORIOS EQUIPO DE COMPUTO </t>
  </si>
  <si>
    <t>BC-AYA-3-012-A00-000178</t>
  </si>
  <si>
    <t xml:space="preserve">SILLLA SECRETARIAL TAPIZADA EN VINIL </t>
  </si>
  <si>
    <t>BC-AYA-3-012-A00-000179</t>
  </si>
  <si>
    <t>TRACCION VERTICAL  CON BOLSA DE PLASTICO</t>
  </si>
  <si>
    <t>BC-AYA-3-012-A00-000181</t>
  </si>
  <si>
    <t>MONITOR ACER</t>
  </si>
  <si>
    <t>BC-AYA-3-012-B00-000120</t>
  </si>
  <si>
    <t>NO BRAKE</t>
  </si>
  <si>
    <t>BC-AYA-3-012-B00-000121</t>
  </si>
  <si>
    <t>PIZARRON BLANCO DE 2.44 MTS. CON ESQUINA LAMINADA</t>
  </si>
  <si>
    <t>BC-AYA-3-012-B00-000122</t>
  </si>
  <si>
    <t>PIZARRON BLANCO</t>
  </si>
  <si>
    <t>BC-AYA-3-012-B00-000123</t>
  </si>
  <si>
    <t>NO BREAK</t>
  </si>
  <si>
    <t>BC-AYA-3-012-B00-000124</t>
  </si>
  <si>
    <t>VITRINA SENCILLA</t>
  </si>
  <si>
    <t>BC-AYA-3-012-B00-000125</t>
  </si>
  <si>
    <t>SILLON SECRETARIAL</t>
  </si>
  <si>
    <t>BC-AYA-3-012-B00-000126</t>
  </si>
  <si>
    <t>BC-AYA-3-012-B00-000127</t>
  </si>
  <si>
    <t>BC-AYA-3-012-B00-000128</t>
  </si>
  <si>
    <t>BC-AYA-3-012-B00-000129</t>
  </si>
  <si>
    <t>BC-AYA-3-012-B00-000130</t>
  </si>
  <si>
    <t>BC-AYA-3-012-B00-000131</t>
  </si>
  <si>
    <t>BC-AYA-3-012-B00-000132</t>
  </si>
  <si>
    <t>BANCA DE VISITA DE 4 PLAZAS</t>
  </si>
  <si>
    <t>BC-AYA-3-012-B00-000133</t>
  </si>
  <si>
    <t>ARCHIVERO METALICO</t>
  </si>
  <si>
    <t>BC-AYA-3-012-B00-000134</t>
  </si>
  <si>
    <t>MAQUINA DE ESCRIBIR</t>
  </si>
  <si>
    <t>BC-AYA-3-012-B00-000136</t>
  </si>
  <si>
    <t xml:space="preserve">CPU. </t>
  </si>
  <si>
    <t>BC-AYA-3-012-B00-000137</t>
  </si>
  <si>
    <t>LIBRERO</t>
  </si>
  <si>
    <t>BC-AYA-3-012-B00-000138</t>
  </si>
  <si>
    <t>GRABADORA</t>
  </si>
  <si>
    <t>BC-AYA-3-012-B00-000139</t>
  </si>
  <si>
    <t>BOCINA</t>
  </si>
  <si>
    <t>BC-AYA-3-012-B00-000140</t>
  </si>
  <si>
    <t>BC-AYA-3-012-B00-000141</t>
  </si>
  <si>
    <t xml:space="preserve">ESCALERA TIJERA DOBLE </t>
  </si>
  <si>
    <t>BC-AYA-3-012-B00-000142</t>
  </si>
  <si>
    <t>ESCALERA EXTENSION</t>
  </si>
  <si>
    <t>BC-AYA-3-012-B00-000143</t>
  </si>
  <si>
    <t>BC-AYA-3-012-B00-000144</t>
  </si>
  <si>
    <t>BC-AYA-3-012-B00-000145</t>
  </si>
  <si>
    <t>ESFIGNOMANOMETRO</t>
  </si>
  <si>
    <t>BC-AYA-3-012-B00-000146</t>
  </si>
  <si>
    <t>BC-AYA-3-012-B00-000147</t>
  </si>
  <si>
    <t>BASCULA PEDIATRICA</t>
  </si>
  <si>
    <t>BC-AYA-3-012-B00-000148</t>
  </si>
  <si>
    <t>BASCULA CON ALTIMETRO</t>
  </si>
  <si>
    <t>BC-AYA-3-012-B00-000149</t>
  </si>
  <si>
    <t>MESA DE EXPLORACION CON PIERNERAS</t>
  </si>
  <si>
    <t>BC-AYA-3-012-B00-000150</t>
  </si>
  <si>
    <t>ESTUFA DE 4 QUEMADORES</t>
  </si>
  <si>
    <t>BC-AYA-3-012-B00-000151</t>
  </si>
  <si>
    <t>TELEVISOR 20</t>
  </si>
  <si>
    <t>BC-AYA-3-012-B00-000184</t>
  </si>
  <si>
    <t xml:space="preserve">GABINETE DE 1 M </t>
  </si>
  <si>
    <t>BC-AYA-3-012-B00-000185</t>
  </si>
  <si>
    <t xml:space="preserve">ESTERILIZADOR CRAE </t>
  </si>
  <si>
    <t>BC-AYA-3-012-B00-000186</t>
  </si>
  <si>
    <t xml:space="preserve">LAMPARA DE RECINA </t>
  </si>
  <si>
    <t>BC-AYA-3-012-C00-000152</t>
  </si>
  <si>
    <t>BC-AYA-3-012-C00-000158</t>
  </si>
  <si>
    <t>MULTIFUNCIONAL   SAMSUNG</t>
  </si>
  <si>
    <t>1000.00</t>
  </si>
  <si>
    <t>1392.00</t>
  </si>
  <si>
    <t>1499.00</t>
  </si>
  <si>
    <t>2000.00</t>
  </si>
  <si>
    <t>1500.00</t>
  </si>
  <si>
    <t>1540.00</t>
  </si>
  <si>
    <t>1800.00</t>
  </si>
  <si>
    <t>1600.00</t>
  </si>
  <si>
    <t>1300.00</t>
  </si>
  <si>
    <t>1399.00</t>
  </si>
  <si>
    <t>1144.95</t>
  </si>
  <si>
    <t>1092.72</t>
  </si>
  <si>
    <t>1856.00</t>
  </si>
  <si>
    <t>1195.96</t>
  </si>
  <si>
    <t>1998.00</t>
  </si>
  <si>
    <t>1900.00</t>
  </si>
  <si>
    <t>1535.00</t>
  </si>
  <si>
    <t>1200.00</t>
  </si>
  <si>
    <t>1400.00</t>
  </si>
  <si>
    <t>1700.00</t>
  </si>
  <si>
    <t>1560.00</t>
  </si>
  <si>
    <t>2668.00</t>
  </si>
  <si>
    <t>4292.00</t>
  </si>
  <si>
    <t>2820.01</t>
  </si>
  <si>
    <t>1740.00</t>
  </si>
  <si>
    <t>1435.34</t>
  </si>
  <si>
    <t>RELACION DE BIENES QUE COMPONEN EL PATRIMONIO</t>
  </si>
  <si>
    <t>VALOR EN LIBROS</t>
  </si>
  <si>
    <t>Periodo 4to Trimestre de 2021</t>
  </si>
  <si>
    <t>Del periodo  4to  Trimestre de 2021</t>
  </si>
  <si>
    <t xml:space="preserve"> del Periodo  4to  trimestre 2021</t>
  </si>
  <si>
    <t>Periodo Del 1 de Enero al 31 de Diciembre de 2021.</t>
  </si>
  <si>
    <t>AYA-3-012-A00-000201</t>
  </si>
  <si>
    <t>AYA-3-012-A00-000202</t>
  </si>
  <si>
    <t>AYA-3-012-A00-000203</t>
  </si>
  <si>
    <t>AYA-3-012-A00-000204</t>
  </si>
  <si>
    <t>AYA-3-012-A00-000205</t>
  </si>
  <si>
    <t>AYA-3-012-A00-000206</t>
  </si>
  <si>
    <t>AYA-3-012-A00-000207</t>
  </si>
  <si>
    <t>AYA-3-012-A00-000208</t>
  </si>
  <si>
    <t>AYA-3-012-A00-000209</t>
  </si>
  <si>
    <t>AYA-3-012-A00-000210</t>
  </si>
  <si>
    <t>PANTALLA DE 55"</t>
  </si>
  <si>
    <t>CAMINADORA PANTALLA LED</t>
  </si>
  <si>
    <t>MESA PIN PONG</t>
  </si>
  <si>
    <t>COCINA INTEGRAL CON ESTUFA</t>
  </si>
  <si>
    <t>REFRIGERADOR</t>
  </si>
  <si>
    <t>SALA PARA EXTERIOR</t>
  </si>
  <si>
    <t>$ 15723.80</t>
  </si>
  <si>
    <t>$ 13856.08</t>
  </si>
  <si>
    <t>$ 15236.60</t>
  </si>
  <si>
    <t>$ 19962.44</t>
  </si>
  <si>
    <t>$ 12947.92</t>
  </si>
  <si>
    <t>$ 7051.64</t>
  </si>
  <si>
    <t>$ 12672.08</t>
  </si>
  <si>
    <t>AYA-3-012-A00-000190</t>
  </si>
  <si>
    <t>AYA-3-012-A00-000191</t>
  </si>
  <si>
    <t>AYA-3-012-A00-000192</t>
  </si>
  <si>
    <t>AYA-3-012-A00-000193</t>
  </si>
  <si>
    <t>AYA-3-012-A00-000194</t>
  </si>
  <si>
    <t>AYA-3-012-A00-000195</t>
  </si>
  <si>
    <t>AYA-3-012-A00-000196</t>
  </si>
  <si>
    <t>AYA-3-012-A00-000197</t>
  </si>
  <si>
    <t>AYA-3-012-A00-000198</t>
  </si>
  <si>
    <t>AYA-3-012-A00-000199</t>
  </si>
  <si>
    <t>AYA-3-012-A00-000200</t>
  </si>
  <si>
    <t>BARRAS PARALELAS</t>
  </si>
  <si>
    <t>ENTRENADOR DE BALANCE Y ESTABILIDAD</t>
  </si>
  <si>
    <t>ESTACION DE REHABILITACION</t>
  </si>
  <si>
    <t xml:space="preserve">PARAFINERO </t>
  </si>
  <si>
    <t>CAMINADORA</t>
  </si>
  <si>
    <t>BISICLETA MAGNETICA FIJA</t>
  </si>
  <si>
    <t xml:space="preserve">BASE DE MADERA PARA COLCHON </t>
  </si>
  <si>
    <t>BICICLETA MAGNETICA RECUMBENTE</t>
  </si>
  <si>
    <t>COMPRESERO CALIENTE 12 PIEZAS</t>
  </si>
  <si>
    <t>KIT DE RODILLOS Y CUÑAS PARA TERAPIA 30 PZAZ.</t>
  </si>
  <si>
    <t>$ 15538.88</t>
  </si>
  <si>
    <t>$ 6374.57</t>
  </si>
  <si>
    <t>$ 68871.98</t>
  </si>
  <si>
    <t>$ 6657.78</t>
  </si>
  <si>
    <t>$ 61687.93</t>
  </si>
  <si>
    <t>$ 20636.72</t>
  </si>
  <si>
    <t>$ 8358.79</t>
  </si>
  <si>
    <t>$ 80498.28</t>
  </si>
  <si>
    <t>$ 144982.76</t>
  </si>
  <si>
    <t>$ 34482.76</t>
  </si>
  <si>
    <t>$ 7155.17</t>
  </si>
  <si>
    <t>UINIDAD DE ELECTROTERAPIA/ULTRASONIDO/LASER CON  SONDA DE 200MW</t>
  </si>
  <si>
    <t>Del periodo Cuarto Trimestre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</si>
</sst>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Arial"/>
      <family val="2"/>
    </font>
    <font>
      <sz val="9"/>
      <color theme="1"/>
      <name val="Arial"/>
      <family val="2"/>
    </font>
    <font>
      <sz val="8"/>
      <color rgb="FF000000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sz val="5"/>
      <color theme="1"/>
      <name val="Arial"/>
      <family val="2"/>
    </font>
    <font>
      <sz val="5"/>
      <color rgb="FF000000"/>
      <name val="Arial"/>
      <family val="2"/>
    </font>
    <font>
      <i/>
      <sz val="9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10"/>
      <color theme="1"/>
      <name val="Times New Roman"/>
      <family val="1"/>
    </font>
    <font>
      <b/>
      <sz val="8"/>
      <color rgb="FF000000"/>
      <name val="Arial"/>
      <family val="2"/>
    </font>
    <font>
      <b/>
      <sz val="8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125">
        <bgColor rgb="FFDFDFDF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/>
    <xf numFmtId="44" fontId="1" fillId="0" borderId="0" applyFont="0" applyFill="0" applyBorder="0" applyAlignment="0" applyProtection="0"/>
  </cellStyleXfs>
  <cellXfs count="209">
    <xf numFmtId="0" fontId="0" fillId="0" borderId="0" xfId="0"/>
    <xf numFmtId="0" fontId="4" fillId="0" borderId="0" xfId="0" applyFont="1" applyAlignment="1">
      <alignment horizontal="justify"/>
    </xf>
    <xf numFmtId="0" fontId="5" fillId="0" borderId="10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0" fontId="5" fillId="0" borderId="8" xfId="0" applyFont="1" applyBorder="1" applyAlignment="1">
      <alignment horizontal="center" vertical="top" wrapText="1"/>
    </xf>
    <xf numFmtId="0" fontId="2" fillId="0" borderId="8" xfId="0" applyFont="1" applyBorder="1" applyAlignment="1">
      <alignment vertical="top" wrapText="1"/>
    </xf>
    <xf numFmtId="0" fontId="5" fillId="0" borderId="9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justify" vertical="top" wrapText="1"/>
    </xf>
    <xf numFmtId="0" fontId="3" fillId="0" borderId="14" xfId="0" applyFont="1" applyBorder="1"/>
    <xf numFmtId="0" fontId="3" fillId="0" borderId="15" xfId="0" applyFont="1" applyBorder="1"/>
    <xf numFmtId="49" fontId="6" fillId="0" borderId="8" xfId="0" applyNumberFormat="1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14" fontId="6" fillId="0" borderId="9" xfId="0" applyNumberFormat="1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4" fontId="5" fillId="0" borderId="8" xfId="0" applyNumberFormat="1" applyFont="1" applyBorder="1" applyAlignment="1">
      <alignment horizontal="right" vertical="top" wrapText="1"/>
    </xf>
    <xf numFmtId="4" fontId="3" fillId="0" borderId="12" xfId="0" applyNumberFormat="1" applyFont="1" applyBorder="1"/>
    <xf numFmtId="4" fontId="5" fillId="0" borderId="8" xfId="0" applyNumberFormat="1" applyFont="1" applyBorder="1" applyAlignment="1">
      <alignment horizontal="justify" vertical="top" wrapText="1"/>
    </xf>
    <xf numFmtId="4" fontId="3" fillId="0" borderId="15" xfId="0" applyNumberFormat="1" applyFont="1" applyBorder="1"/>
    <xf numFmtId="0" fontId="3" fillId="0" borderId="15" xfId="0" applyFont="1" applyBorder="1" applyAlignment="1">
      <alignment horizontal="justify" vertical="top"/>
    </xf>
    <xf numFmtId="4" fontId="3" fillId="0" borderId="15" xfId="0" applyNumberFormat="1" applyFont="1" applyFill="1" applyBorder="1"/>
    <xf numFmtId="0" fontId="3" fillId="0" borderId="14" xfId="0" applyFont="1" applyBorder="1" applyAlignment="1">
      <alignment horizontal="justify" vertical="top"/>
    </xf>
    <xf numFmtId="0" fontId="5" fillId="0" borderId="9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justify" vertical="top" wrapText="1"/>
    </xf>
    <xf numFmtId="0" fontId="5" fillId="0" borderId="8" xfId="0" applyFont="1" applyBorder="1" applyAlignment="1">
      <alignment horizontal="left" vertical="center" wrapText="1"/>
    </xf>
    <xf numFmtId="4" fontId="5" fillId="0" borderId="8" xfId="0" applyNumberFormat="1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/>
    <xf numFmtId="0" fontId="4" fillId="0" borderId="18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justify" vertical="center" wrapText="1"/>
    </xf>
    <xf numFmtId="0" fontId="11" fillId="0" borderId="8" xfId="0" applyFont="1" applyBorder="1" applyAlignment="1">
      <alignment horizontal="justify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5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justify" vertical="center" wrapText="1"/>
    </xf>
    <xf numFmtId="0" fontId="3" fillId="0" borderId="0" xfId="0" applyFont="1"/>
    <xf numFmtId="0" fontId="12" fillId="0" borderId="1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5" fillId="0" borderId="15" xfId="0" applyFont="1" applyBorder="1" applyAlignment="1">
      <alignment horizontal="center" vertical="center" wrapText="1"/>
    </xf>
    <xf numFmtId="164" fontId="11" fillId="0" borderId="8" xfId="1" applyFont="1" applyBorder="1" applyAlignment="1">
      <alignment horizontal="justify" vertical="center" wrapText="1"/>
    </xf>
    <xf numFmtId="164" fontId="11" fillId="0" borderId="8" xfId="0" applyNumberFormat="1" applyFont="1" applyBorder="1" applyAlignment="1">
      <alignment horizontal="justify" vertical="center" wrapText="1"/>
    </xf>
    <xf numFmtId="43" fontId="11" fillId="0" borderId="8" xfId="0" applyNumberFormat="1" applyFont="1" applyBorder="1" applyAlignment="1">
      <alignment horizontal="justify" vertical="center" wrapText="1"/>
    </xf>
    <xf numFmtId="4" fontId="4" fillId="0" borderId="8" xfId="0" applyNumberFormat="1" applyFont="1" applyBorder="1" applyAlignment="1">
      <alignment horizontal="right" vertical="center" wrapText="1"/>
    </xf>
    <xf numFmtId="0" fontId="4" fillId="0" borderId="8" xfId="0" applyFont="1" applyBorder="1" applyAlignment="1">
      <alignment horizontal="right" vertical="center" wrapText="1"/>
    </xf>
    <xf numFmtId="4" fontId="9" fillId="0" borderId="8" xfId="0" applyNumberFormat="1" applyFont="1" applyBorder="1" applyAlignment="1">
      <alignment horizontal="right" vertical="center" wrapText="1"/>
    </xf>
    <xf numFmtId="164" fontId="3" fillId="0" borderId="8" xfId="1" applyFont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164" fontId="3" fillId="0" borderId="8" xfId="1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left" vertical="top" wrapText="1"/>
    </xf>
    <xf numFmtId="164" fontId="3" fillId="0" borderId="8" xfId="0" applyNumberFormat="1" applyFont="1" applyBorder="1" applyAlignment="1">
      <alignment horizontal="center" vertical="center" wrapText="1"/>
    </xf>
    <xf numFmtId="43" fontId="0" fillId="0" borderId="0" xfId="0" applyNumberFormat="1"/>
    <xf numFmtId="43" fontId="3" fillId="0" borderId="8" xfId="0" applyNumberFormat="1" applyFont="1" applyBorder="1" applyAlignment="1">
      <alignment horizontal="center" vertical="center" wrapText="1"/>
    </xf>
    <xf numFmtId="164" fontId="11" fillId="0" borderId="8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164" fontId="3" fillId="0" borderId="8" xfId="1" applyFont="1" applyBorder="1" applyAlignment="1">
      <alignment horizontal="justify" vertical="center" wrapText="1"/>
    </xf>
    <xf numFmtId="164" fontId="3" fillId="0" borderId="11" xfId="1" applyFont="1" applyBorder="1" applyAlignment="1">
      <alignment horizontal="justify" vertical="center" wrapText="1"/>
    </xf>
    <xf numFmtId="2" fontId="11" fillId="0" borderId="10" xfId="0" applyNumberFormat="1" applyFont="1" applyBorder="1" applyAlignment="1">
      <alignment vertical="center" wrapText="1"/>
    </xf>
    <xf numFmtId="2" fontId="11" fillId="0" borderId="9" xfId="0" applyNumberFormat="1" applyFont="1" applyBorder="1" applyAlignment="1">
      <alignment vertical="center" wrapText="1"/>
    </xf>
    <xf numFmtId="2" fontId="11" fillId="0" borderId="13" xfId="0" applyNumberFormat="1" applyFont="1" applyBorder="1" applyAlignment="1">
      <alignment vertical="center" wrapText="1"/>
    </xf>
    <xf numFmtId="2" fontId="11" fillId="0" borderId="13" xfId="1" applyNumberFormat="1" applyFont="1" applyBorder="1" applyAlignment="1">
      <alignment vertical="center" wrapText="1"/>
    </xf>
    <xf numFmtId="0" fontId="5" fillId="0" borderId="0" xfId="0" applyFont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16" fillId="2" borderId="8" xfId="0" applyFont="1" applyFill="1" applyBorder="1" applyAlignment="1">
      <alignment horizontal="justify" vertical="center" wrapText="1"/>
    </xf>
    <xf numFmtId="0" fontId="15" fillId="0" borderId="0" xfId="0" applyFont="1" applyAlignment="1">
      <alignment vertical="center" wrapText="1"/>
    </xf>
    <xf numFmtId="0" fontId="4" fillId="0" borderId="0" xfId="0" applyFont="1" applyAlignment="1">
      <alignment horizontal="justify" vertical="center"/>
    </xf>
    <xf numFmtId="0" fontId="16" fillId="2" borderId="12" xfId="0" applyFont="1" applyFill="1" applyBorder="1" applyAlignment="1">
      <alignment horizontal="justify" vertical="center" wrapText="1"/>
    </xf>
    <xf numFmtId="0" fontId="16" fillId="2" borderId="11" xfId="0" applyFont="1" applyFill="1" applyBorder="1" applyAlignment="1">
      <alignment horizontal="justify" vertical="center" wrapText="1"/>
    </xf>
    <xf numFmtId="0" fontId="16" fillId="2" borderId="7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left" vertical="center" indent="1"/>
    </xf>
    <xf numFmtId="0" fontId="17" fillId="2" borderId="11" xfId="0" applyFont="1" applyFill="1" applyBorder="1" applyAlignment="1">
      <alignment horizontal="justify" vertical="center" wrapText="1"/>
    </xf>
    <xf numFmtId="0" fontId="17" fillId="2" borderId="7" xfId="0" applyFont="1" applyFill="1" applyBorder="1" applyAlignment="1">
      <alignment horizontal="justify" vertical="center" wrapText="1"/>
    </xf>
    <xf numFmtId="0" fontId="17" fillId="2" borderId="8" xfId="0" applyFont="1" applyFill="1" applyBorder="1" applyAlignment="1">
      <alignment horizontal="justify" vertical="center" wrapText="1"/>
    </xf>
    <xf numFmtId="0" fontId="3" fillId="0" borderId="0" xfId="0" applyFont="1" applyBorder="1" applyAlignment="1">
      <alignment vertical="top"/>
    </xf>
    <xf numFmtId="0" fontId="13" fillId="0" borderId="0" xfId="0" applyFont="1" applyBorder="1" applyAlignment="1">
      <alignment vertical="center"/>
    </xf>
    <xf numFmtId="0" fontId="5" fillId="0" borderId="2" xfId="0" applyFont="1" applyBorder="1" applyAlignment="1">
      <alignment horizontal="justify" vertical="top" wrapText="1"/>
    </xf>
    <xf numFmtId="0" fontId="3" fillId="0" borderId="26" xfId="0" applyFont="1" applyFill="1" applyBorder="1" applyAlignment="1">
      <alignment vertical="top" wrapText="1"/>
    </xf>
    <xf numFmtId="0" fontId="3" fillId="0" borderId="27" xfId="0" applyFont="1" applyFill="1" applyBorder="1" applyAlignment="1">
      <alignment vertical="top" wrapText="1"/>
    </xf>
    <xf numFmtId="0" fontId="3" fillId="0" borderId="28" xfId="0" applyFont="1" applyFill="1" applyBorder="1" applyAlignment="1">
      <alignment vertical="top" wrapText="1"/>
    </xf>
    <xf numFmtId="0" fontId="3" fillId="0" borderId="30" xfId="0" applyFont="1" applyFill="1" applyBorder="1" applyAlignment="1">
      <alignment vertical="top" wrapText="1"/>
    </xf>
    <xf numFmtId="0" fontId="6" fillId="0" borderId="32" xfId="0" applyFont="1" applyFill="1" applyBorder="1" applyAlignment="1">
      <alignment vertical="center"/>
    </xf>
    <xf numFmtId="0" fontId="3" fillId="0" borderId="33" xfId="0" applyFont="1" applyFill="1" applyBorder="1" applyAlignment="1">
      <alignment vertical="top" wrapText="1"/>
    </xf>
    <xf numFmtId="4" fontId="2" fillId="0" borderId="0" xfId="0" applyNumberFormat="1" applyFont="1" applyAlignment="1">
      <alignment horizontal="right"/>
    </xf>
    <xf numFmtId="4" fontId="5" fillId="0" borderId="15" xfId="0" applyNumberFormat="1" applyFont="1" applyBorder="1" applyAlignment="1">
      <alignment horizontal="right" vertical="center" wrapText="1"/>
    </xf>
    <xf numFmtId="4" fontId="5" fillId="0" borderId="2" xfId="0" applyNumberFormat="1" applyFont="1" applyBorder="1" applyAlignment="1">
      <alignment horizontal="right" vertical="center" wrapText="1"/>
    </xf>
    <xf numFmtId="4" fontId="3" fillId="0" borderId="29" xfId="3" applyNumberFormat="1" applyFont="1" applyFill="1" applyBorder="1" applyAlignment="1">
      <alignment horizontal="right" vertical="center"/>
    </xf>
    <xf numFmtId="4" fontId="3" fillId="0" borderId="31" xfId="3" applyNumberFormat="1" applyFont="1" applyFill="1" applyBorder="1" applyAlignment="1">
      <alignment horizontal="right" vertical="center"/>
    </xf>
    <xf numFmtId="4" fontId="3" fillId="0" borderId="31" xfId="0" applyNumberFormat="1" applyFont="1" applyFill="1" applyBorder="1" applyAlignment="1">
      <alignment horizontal="right" vertical="center"/>
    </xf>
    <xf numFmtId="4" fontId="3" fillId="0" borderId="34" xfId="0" applyNumberFormat="1" applyFont="1" applyFill="1" applyBorder="1" applyAlignment="1">
      <alignment horizontal="right" vertical="center"/>
    </xf>
    <xf numFmtId="4" fontId="0" fillId="0" borderId="0" xfId="0" applyNumberFormat="1"/>
    <xf numFmtId="4" fontId="13" fillId="0" borderId="0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8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3" xfId="0" applyFont="1" applyBorder="1" applyAlignment="1">
      <alignment horizontal="center" wrapText="1"/>
    </xf>
    <xf numFmtId="0" fontId="7" fillId="0" borderId="9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5" fillId="0" borderId="14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horizontal="justify" vertical="center" wrapText="1"/>
    </xf>
    <xf numFmtId="0" fontId="16" fillId="2" borderId="14" xfId="0" applyFont="1" applyFill="1" applyBorder="1" applyAlignment="1">
      <alignment horizontal="justify" vertical="center"/>
    </xf>
    <xf numFmtId="0" fontId="16" fillId="2" borderId="12" xfId="0" applyFont="1" applyFill="1" applyBorder="1" applyAlignment="1">
      <alignment horizontal="justify" vertical="center"/>
    </xf>
    <xf numFmtId="0" fontId="16" fillId="2" borderId="11" xfId="0" applyFont="1" applyFill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justify" vertical="center" wrapText="1"/>
    </xf>
    <xf numFmtId="0" fontId="16" fillId="2" borderId="14" xfId="0" applyFont="1" applyFill="1" applyBorder="1" applyAlignment="1">
      <alignment horizontal="justify" vertical="center" wrapText="1"/>
    </xf>
    <xf numFmtId="0" fontId="16" fillId="2" borderId="12" xfId="0" applyFont="1" applyFill="1" applyBorder="1" applyAlignment="1">
      <alignment horizontal="justify" vertical="center" wrapText="1"/>
    </xf>
    <xf numFmtId="0" fontId="5" fillId="0" borderId="14" xfId="0" applyFont="1" applyBorder="1" applyAlignment="1">
      <alignment horizontal="justify" vertical="center"/>
    </xf>
    <xf numFmtId="0" fontId="5" fillId="0" borderId="12" xfId="0" applyFont="1" applyBorder="1" applyAlignment="1">
      <alignment horizontal="justify" vertical="center"/>
    </xf>
    <xf numFmtId="0" fontId="5" fillId="0" borderId="23" xfId="0" applyFont="1" applyBorder="1" applyAlignment="1">
      <alignment horizontal="justify" vertical="center"/>
    </xf>
    <xf numFmtId="0" fontId="16" fillId="2" borderId="11" xfId="0" applyFont="1" applyFill="1" applyBorder="1" applyAlignment="1">
      <alignment horizontal="justify" vertical="center" wrapText="1"/>
    </xf>
    <xf numFmtId="20" fontId="5" fillId="0" borderId="14" xfId="0" applyNumberFormat="1" applyFont="1" applyBorder="1" applyAlignment="1">
      <alignment horizontal="justify" vertical="center" wrapText="1"/>
    </xf>
    <xf numFmtId="20" fontId="5" fillId="0" borderId="12" xfId="0" applyNumberFormat="1" applyFont="1" applyBorder="1" applyAlignment="1">
      <alignment horizontal="justify" vertical="center" wrapText="1"/>
    </xf>
    <xf numFmtId="20" fontId="5" fillId="0" borderId="23" xfId="0" applyNumberFormat="1" applyFont="1" applyBorder="1" applyAlignment="1">
      <alignment horizontal="justify" vertical="center" wrapText="1"/>
    </xf>
    <xf numFmtId="0" fontId="17" fillId="2" borderId="14" xfId="0" applyFont="1" applyFill="1" applyBorder="1" applyAlignment="1">
      <alignment horizontal="justify" vertical="center" wrapText="1"/>
    </xf>
    <xf numFmtId="0" fontId="17" fillId="2" borderId="12" xfId="0" applyFont="1" applyFill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5" fillId="0" borderId="25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justify" vertical="center" wrapText="1"/>
    </xf>
    <xf numFmtId="0" fontId="5" fillId="0" borderId="22" xfId="0" applyFont="1" applyBorder="1" applyAlignment="1">
      <alignment horizontal="justify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723900</xdr:colOff>
      <xdr:row>6</xdr:row>
      <xdr:rowOff>76200</xdr:rowOff>
    </xdr:from>
    <xdr:ext cx="6442726" cy="65588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15B56C42-9B89-4FED-B9FC-BBB4703F1591}"/>
            </a:ext>
          </a:extLst>
        </xdr:cNvPr>
        <xdr:cNvSpPr/>
      </xdr:nvSpPr>
      <xdr:spPr>
        <a:xfrm>
          <a:off x="723900" y="1409700"/>
          <a:ext cx="6442726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SIN INFORMACION QUE REVELAR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728978</xdr:colOff>
      <xdr:row>11</xdr:row>
      <xdr:rowOff>150628</xdr:rowOff>
    </xdr:from>
    <xdr:ext cx="6442726" cy="655885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986153" y="2436628"/>
          <a:ext cx="6442726" cy="65588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SIN INFORMACION QUE REVELAR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895349</xdr:colOff>
      <xdr:row>7</xdr:row>
      <xdr:rowOff>133350</xdr:rowOff>
    </xdr:from>
    <xdr:ext cx="5493573" cy="1219436"/>
    <xdr:sp macro="" textlink="">
      <xdr:nvSpPr>
        <xdr:cNvPr id="3" name="2 Rectángul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1323974" y="1485900"/>
          <a:ext cx="5493573" cy="1219436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SIN</a:t>
          </a:r>
          <a:r>
            <a:rPr lang="es-ES" sz="3600" b="0" cap="none" spc="0" baseline="0">
              <a:ln w="10160">
                <a:solidFill>
                  <a:schemeClr val="accent1"/>
                </a:solidFill>
                <a:prstDash val="solid"/>
              </a:ln>
              <a:solidFill>
                <a:schemeClr val="tx2">
                  <a:lumMod val="20000"/>
                  <a:lumOff val="80000"/>
                </a:schemeClr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 INFORMACION QUE REVELAR</a:t>
          </a:r>
          <a:endParaRPr lang="es-ES" sz="3600" b="0" cap="none" spc="0">
            <a:ln w="10160">
              <a:solidFill>
                <a:schemeClr val="accent1"/>
              </a:solidFill>
              <a:prstDash val="solid"/>
            </a:ln>
            <a:solidFill>
              <a:schemeClr val="tx2">
                <a:lumMod val="20000"/>
                <a:lumOff val="80000"/>
              </a:schemeClr>
            </a:solidFill>
            <a:effectLst>
              <a:outerShdw blurRad="38100" dist="32000" dir="5400000" algn="tl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247650</xdr:colOff>
      <xdr:row>11</xdr:row>
      <xdr:rowOff>104775</xdr:rowOff>
    </xdr:from>
    <xdr:ext cx="7000875" cy="655885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F7E4BE1D-61FD-46C6-A2A3-5131F84574A8}"/>
            </a:ext>
          </a:extLst>
        </xdr:cNvPr>
        <xdr:cNvSpPr/>
      </xdr:nvSpPr>
      <xdr:spPr>
        <a:xfrm>
          <a:off x="1009650" y="2514600"/>
          <a:ext cx="7000875" cy="655885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6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chemeClr val="tx1">
                  <a:lumMod val="95000"/>
                  <a:lumOff val="5000"/>
                </a:schemeClr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SIN INFORMACION QUE REVELAR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762000</xdr:colOff>
      <xdr:row>7</xdr:row>
      <xdr:rowOff>19050</xdr:rowOff>
    </xdr:from>
    <xdr:ext cx="5203173" cy="1094274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1066800" y="1362075"/>
          <a:ext cx="5203173" cy="109427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s-ES" sz="3200" b="0">
              <a:effectLst>
                <a:outerShdw blurRad="38100" dist="32004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SIN</a:t>
          </a:r>
          <a:r>
            <a:rPr lang="es-ES" sz="3200" b="0" baseline="0">
              <a:effectLst>
                <a:outerShdw blurRad="38100" dist="32004" dir="5400000" algn="tl" rotWithShape="0">
                  <a:srgbClr val="000000">
                    <a:alpha val="30000"/>
                  </a:srgbClr>
                </a:outerShdw>
              </a:effectLst>
              <a:latin typeface="+mn-lt"/>
              <a:ea typeface="+mn-ea"/>
              <a:cs typeface="+mn-cs"/>
            </a:rPr>
            <a:t> INFORMACION QUE REVELAR</a:t>
          </a:r>
          <a:endParaRPr lang="es-MX" sz="3200">
            <a:effectLst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  <pageSetUpPr fitToPage="1"/>
  </sheetPr>
  <dimension ref="A1:H23"/>
  <sheetViews>
    <sheetView workbookViewId="0">
      <selection activeCell="E26" sqref="E26"/>
    </sheetView>
  </sheetViews>
  <sheetFormatPr baseColWidth="10" defaultRowHeight="15" x14ac:dyDescent="0.25"/>
  <cols>
    <col min="1" max="1" width="31.28515625" customWidth="1"/>
    <col min="5" max="5" width="18.42578125" customWidth="1"/>
    <col min="6" max="6" width="18.28515625" customWidth="1"/>
    <col min="7" max="7" width="8.85546875" customWidth="1"/>
  </cols>
  <sheetData>
    <row r="1" spans="1:8" ht="15.75" thickBot="1" x14ac:dyDescent="0.3"/>
    <row r="2" spans="1:8" x14ac:dyDescent="0.25">
      <c r="A2" s="119" t="s">
        <v>248</v>
      </c>
      <c r="B2" s="120"/>
      <c r="C2" s="120"/>
      <c r="D2" s="120"/>
      <c r="E2" s="120"/>
      <c r="F2" s="120"/>
      <c r="G2" s="120"/>
      <c r="H2" s="121"/>
    </row>
    <row r="3" spans="1:8" x14ac:dyDescent="0.25">
      <c r="A3" s="122" t="s">
        <v>172</v>
      </c>
      <c r="B3" s="123"/>
      <c r="C3" s="123"/>
      <c r="D3" s="123"/>
      <c r="E3" s="123"/>
      <c r="F3" s="123"/>
      <c r="G3" s="123"/>
      <c r="H3" s="124"/>
    </row>
    <row r="4" spans="1:8" ht="15.75" thickBot="1" x14ac:dyDescent="0.3">
      <c r="A4" s="125" t="s">
        <v>635</v>
      </c>
      <c r="B4" s="126"/>
      <c r="C4" s="126"/>
      <c r="D4" s="126"/>
      <c r="E4" s="126"/>
      <c r="F4" s="126"/>
      <c r="G4" s="126"/>
      <c r="H4" s="127"/>
    </row>
    <row r="5" spans="1:8" ht="27.75" thickBot="1" x14ac:dyDescent="0.3">
      <c r="A5" s="62" t="s">
        <v>173</v>
      </c>
      <c r="B5" s="63" t="s">
        <v>174</v>
      </c>
      <c r="C5" s="63" t="s">
        <v>175</v>
      </c>
      <c r="D5" s="63" t="s">
        <v>176</v>
      </c>
      <c r="E5" s="63" t="s">
        <v>177</v>
      </c>
      <c r="F5" s="63" t="s">
        <v>178</v>
      </c>
      <c r="G5" s="63" t="s">
        <v>179</v>
      </c>
      <c r="H5" s="63" t="s">
        <v>38</v>
      </c>
    </row>
    <row r="6" spans="1:8" ht="15.75" thickBot="1" x14ac:dyDescent="0.3">
      <c r="A6" s="64"/>
      <c r="B6" s="63"/>
      <c r="C6" s="65"/>
      <c r="D6" s="63"/>
      <c r="E6" s="65"/>
      <c r="F6" s="65"/>
      <c r="G6" s="65"/>
      <c r="H6" s="63"/>
    </row>
    <row r="7" spans="1:8" ht="15.75" thickBot="1" x14ac:dyDescent="0.3">
      <c r="A7" s="64"/>
      <c r="B7" s="63"/>
      <c r="C7" s="65"/>
      <c r="D7" s="63"/>
      <c r="E7" s="65"/>
      <c r="F7" s="65"/>
      <c r="G7" s="65"/>
      <c r="H7" s="63"/>
    </row>
    <row r="8" spans="1:8" ht="15.75" thickBot="1" x14ac:dyDescent="0.3">
      <c r="A8" s="64"/>
      <c r="B8" s="65"/>
      <c r="C8" s="65"/>
      <c r="D8" s="65"/>
      <c r="E8" s="65"/>
      <c r="F8" s="65"/>
      <c r="G8" s="65"/>
      <c r="H8" s="65"/>
    </row>
    <row r="9" spans="1:8" ht="15.75" thickBot="1" x14ac:dyDescent="0.3">
      <c r="A9" s="64"/>
      <c r="B9" s="65"/>
      <c r="C9" s="65"/>
      <c r="D9" s="65"/>
      <c r="E9" s="65"/>
      <c r="F9" s="65"/>
      <c r="G9" s="65"/>
      <c r="H9" s="65"/>
    </row>
    <row r="10" spans="1:8" ht="15.75" thickBot="1" x14ac:dyDescent="0.3">
      <c r="A10" s="64"/>
      <c r="B10" s="65"/>
      <c r="C10" s="65"/>
      <c r="D10" s="65"/>
      <c r="E10" s="65"/>
      <c r="F10" s="65"/>
      <c r="G10" s="65"/>
      <c r="H10" s="65"/>
    </row>
    <row r="11" spans="1:8" ht="15.75" thickBot="1" x14ac:dyDescent="0.3">
      <c r="A11" s="64"/>
      <c r="B11" s="65"/>
      <c r="C11" s="65"/>
      <c r="D11" s="65"/>
      <c r="E11" s="65"/>
      <c r="F11" s="65"/>
      <c r="G11" s="65"/>
      <c r="H11" s="65"/>
    </row>
    <row r="12" spans="1:8" ht="15.75" thickBot="1" x14ac:dyDescent="0.3">
      <c r="A12" s="64"/>
      <c r="B12" s="65"/>
      <c r="C12" s="65"/>
      <c r="D12" s="65"/>
      <c r="E12" s="65"/>
      <c r="F12" s="65"/>
      <c r="G12" s="65"/>
      <c r="H12" s="65"/>
    </row>
    <row r="13" spans="1:8" ht="15.75" thickBot="1" x14ac:dyDescent="0.3">
      <c r="A13" s="64"/>
      <c r="B13" s="65"/>
      <c r="C13" s="65"/>
      <c r="D13" s="65"/>
      <c r="E13" s="65"/>
      <c r="F13" s="65"/>
      <c r="G13" s="65"/>
      <c r="H13" s="65"/>
    </row>
    <row r="14" spans="1:8" ht="15.75" thickBot="1" x14ac:dyDescent="0.3">
      <c r="A14" s="64"/>
      <c r="B14" s="65"/>
      <c r="C14" s="65"/>
      <c r="D14" s="65"/>
      <c r="E14" s="65"/>
      <c r="F14" s="65"/>
      <c r="G14" s="65"/>
      <c r="H14" s="65"/>
    </row>
    <row r="16" spans="1:8" hidden="1" x14ac:dyDescent="0.25">
      <c r="B16" t="s">
        <v>205</v>
      </c>
      <c r="E16" t="s">
        <v>206</v>
      </c>
    </row>
    <row r="17" spans="1:8" hidden="1" x14ac:dyDescent="0.25">
      <c r="A17" t="s">
        <v>203</v>
      </c>
    </row>
    <row r="18" spans="1:8" hidden="1" x14ac:dyDescent="0.25">
      <c r="A18" t="s">
        <v>202</v>
      </c>
    </row>
    <row r="19" spans="1:8" hidden="1" x14ac:dyDescent="0.25">
      <c r="A19" t="s">
        <v>204</v>
      </c>
      <c r="H19">
        <v>200</v>
      </c>
    </row>
    <row r="20" spans="1:8" hidden="1" x14ac:dyDescent="0.25"/>
    <row r="21" spans="1:8" hidden="1" x14ac:dyDescent="0.25"/>
    <row r="22" spans="1:8" hidden="1" x14ac:dyDescent="0.25"/>
    <row r="23" spans="1:8" ht="15.75" hidden="1" thickBot="1" x14ac:dyDescent="0.3">
      <c r="A23" s="64" t="s">
        <v>207</v>
      </c>
      <c r="B23" s="63" t="s">
        <v>208</v>
      </c>
      <c r="C23" s="65"/>
      <c r="D23" s="65"/>
      <c r="E23" s="65"/>
      <c r="F23" s="65"/>
      <c r="G23" s="65"/>
      <c r="H23" s="65"/>
    </row>
  </sheetData>
  <mergeCells count="3">
    <mergeCell ref="A2:H2"/>
    <mergeCell ref="A3:H3"/>
    <mergeCell ref="A4:H4"/>
  </mergeCells>
  <pageMargins left="0.70866141732283472" right="0.70866141732283472" top="0.74803149606299213" bottom="0.74803149606299213" header="0.31496062992125984" footer="0.31496062992125984"/>
  <pageSetup scale="99" fitToHeight="0" orientation="landscape" horizontalDpi="4294967293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C000"/>
  </sheetPr>
  <dimension ref="B1:K115"/>
  <sheetViews>
    <sheetView topLeftCell="B1" workbookViewId="0">
      <selection activeCell="H2" sqref="H2:K2"/>
    </sheetView>
  </sheetViews>
  <sheetFormatPr baseColWidth="10" defaultRowHeight="15" x14ac:dyDescent="0.25"/>
  <cols>
    <col min="2" max="2" width="48.140625" customWidth="1"/>
    <col min="3" max="3" width="18.5703125" customWidth="1"/>
    <col min="5" max="5" width="65" customWidth="1"/>
  </cols>
  <sheetData>
    <row r="1" spans="2:11" ht="15.75" thickBot="1" x14ac:dyDescent="0.3">
      <c r="E1" s="45" t="s">
        <v>230</v>
      </c>
      <c r="H1" s="187" t="s">
        <v>247</v>
      </c>
      <c r="I1" s="188"/>
      <c r="J1" s="188"/>
      <c r="K1" s="189"/>
    </row>
    <row r="2" spans="2:11" s="51" customFormat="1" ht="12" thickBot="1" x14ac:dyDescent="0.25">
      <c r="B2" s="45" t="s">
        <v>228</v>
      </c>
      <c r="C2" s="61"/>
      <c r="E2" s="32" t="s">
        <v>229</v>
      </c>
      <c r="H2" s="192" t="s">
        <v>196</v>
      </c>
      <c r="I2" s="193"/>
      <c r="J2" s="193"/>
      <c r="K2" s="194"/>
    </row>
    <row r="3" spans="2:11" s="51" customFormat="1" ht="12" thickBot="1" x14ac:dyDescent="0.25">
      <c r="B3" s="32" t="s">
        <v>229</v>
      </c>
      <c r="C3" s="46"/>
      <c r="E3" s="32" t="s">
        <v>194</v>
      </c>
      <c r="H3" s="195" t="s">
        <v>197</v>
      </c>
      <c r="I3" s="195" t="s">
        <v>198</v>
      </c>
      <c r="J3" s="207" t="s">
        <v>199</v>
      </c>
      <c r="K3" s="208"/>
    </row>
    <row r="4" spans="2:11" s="51" customFormat="1" ht="12" thickBot="1" x14ac:dyDescent="0.25">
      <c r="B4" s="32" t="s">
        <v>180</v>
      </c>
      <c r="C4" s="46" t="s">
        <v>171</v>
      </c>
      <c r="E4" s="47"/>
      <c r="H4" s="197"/>
      <c r="I4" s="197"/>
      <c r="J4" s="46" t="s">
        <v>200</v>
      </c>
      <c r="K4" s="61" t="s">
        <v>201</v>
      </c>
    </row>
    <row r="5" spans="2:11" s="51" customFormat="1" ht="12" thickBot="1" x14ac:dyDescent="0.25">
      <c r="B5" s="32" t="s">
        <v>16</v>
      </c>
      <c r="C5" s="73">
        <f>SUM(C6:C77)</f>
        <v>812300</v>
      </c>
      <c r="E5" s="47" t="s">
        <v>212</v>
      </c>
      <c r="H5" s="47"/>
      <c r="I5" s="48"/>
      <c r="J5" s="48"/>
      <c r="K5" s="48"/>
    </row>
    <row r="6" spans="2:11" s="51" customFormat="1" ht="12" thickBot="1" x14ac:dyDescent="0.25">
      <c r="B6" s="47" t="s">
        <v>2</v>
      </c>
      <c r="C6" s="73">
        <v>359605.28000000009</v>
      </c>
      <c r="E6" s="47" t="s">
        <v>213</v>
      </c>
      <c r="H6" s="47" t="s">
        <v>215</v>
      </c>
      <c r="I6" s="48">
        <v>3</v>
      </c>
      <c r="J6" s="48">
        <v>3103.23</v>
      </c>
      <c r="K6" s="48">
        <v>5088.8900000000003</v>
      </c>
    </row>
    <row r="7" spans="2:11" s="51" customFormat="1" ht="12" thickBot="1" x14ac:dyDescent="0.25">
      <c r="B7" s="47" t="s">
        <v>101</v>
      </c>
      <c r="C7" s="74">
        <v>0</v>
      </c>
      <c r="E7" s="47"/>
      <c r="H7" s="47" t="s">
        <v>231</v>
      </c>
      <c r="I7" s="48">
        <v>1</v>
      </c>
      <c r="J7" s="48"/>
      <c r="K7" s="48"/>
    </row>
    <row r="8" spans="2:11" s="51" customFormat="1" ht="12" thickBot="1" x14ac:dyDescent="0.25">
      <c r="B8" s="47" t="s">
        <v>102</v>
      </c>
      <c r="C8" s="74">
        <v>0</v>
      </c>
      <c r="E8" s="47"/>
      <c r="H8" s="47"/>
      <c r="I8" s="48"/>
      <c r="J8" s="48"/>
      <c r="K8" s="48"/>
    </row>
    <row r="9" spans="2:11" s="51" customFormat="1" ht="15.75" thickBot="1" x14ac:dyDescent="0.3">
      <c r="B9" s="47" t="s">
        <v>103</v>
      </c>
      <c r="C9" s="74">
        <v>0</v>
      </c>
      <c r="E9"/>
      <c r="H9" s="47"/>
      <c r="I9" s="48"/>
      <c r="J9" s="48"/>
      <c r="K9" s="48"/>
    </row>
    <row r="10" spans="2:11" s="51" customFormat="1" ht="15.75" thickBot="1" x14ac:dyDescent="0.3">
      <c r="B10" s="47" t="s">
        <v>104</v>
      </c>
      <c r="C10" s="74">
        <v>0</v>
      </c>
      <c r="E10"/>
    </row>
    <row r="11" spans="2:11" s="51" customFormat="1" ht="12" thickBot="1" x14ac:dyDescent="0.25">
      <c r="B11" s="47" t="s">
        <v>105</v>
      </c>
      <c r="C11" s="74">
        <v>0</v>
      </c>
      <c r="E11" s="45" t="s">
        <v>232</v>
      </c>
    </row>
    <row r="12" spans="2:11" s="51" customFormat="1" ht="12" thickBot="1" x14ac:dyDescent="0.25">
      <c r="B12" s="47" t="s">
        <v>106</v>
      </c>
      <c r="C12" s="74">
        <v>0</v>
      </c>
      <c r="E12" s="32" t="s">
        <v>229</v>
      </c>
    </row>
    <row r="13" spans="2:11" s="51" customFormat="1" ht="12" thickBot="1" x14ac:dyDescent="0.25">
      <c r="B13" s="47" t="s">
        <v>107</v>
      </c>
      <c r="C13" s="74">
        <v>0</v>
      </c>
      <c r="E13" s="32" t="s">
        <v>195</v>
      </c>
    </row>
    <row r="14" spans="2:11" s="51" customFormat="1" ht="12" thickBot="1" x14ac:dyDescent="0.25">
      <c r="B14" s="47" t="s">
        <v>3</v>
      </c>
      <c r="C14" s="75">
        <v>194100</v>
      </c>
      <c r="E14" s="77" t="s">
        <v>239</v>
      </c>
    </row>
    <row r="15" spans="2:11" s="51" customFormat="1" ht="23.25" thickBot="1" x14ac:dyDescent="0.25">
      <c r="B15" s="47" t="s">
        <v>108</v>
      </c>
      <c r="C15" s="74">
        <v>0</v>
      </c>
      <c r="E15" s="77" t="s">
        <v>240</v>
      </c>
    </row>
    <row r="16" spans="2:11" s="51" customFormat="1" ht="12" thickBot="1" x14ac:dyDescent="0.25">
      <c r="B16" s="47" t="s">
        <v>109</v>
      </c>
      <c r="C16" s="74">
        <v>0</v>
      </c>
      <c r="E16" s="77" t="s">
        <v>241</v>
      </c>
    </row>
    <row r="17" spans="2:5" s="51" customFormat="1" ht="12" thickBot="1" x14ac:dyDescent="0.25">
      <c r="B17" s="47" t="s">
        <v>110</v>
      </c>
      <c r="C17" s="74">
        <v>0</v>
      </c>
      <c r="E17" s="77" t="s">
        <v>242</v>
      </c>
    </row>
    <row r="18" spans="2:5" s="51" customFormat="1" ht="12" thickBot="1" x14ac:dyDescent="0.25">
      <c r="B18" s="47" t="s">
        <v>111</v>
      </c>
      <c r="C18" s="74">
        <v>0</v>
      </c>
      <c r="E18" s="77" t="s">
        <v>243</v>
      </c>
    </row>
    <row r="19" spans="2:5" s="51" customFormat="1" ht="23.25" thickBot="1" x14ac:dyDescent="0.25">
      <c r="B19" s="47" t="s">
        <v>112</v>
      </c>
      <c r="C19" s="74">
        <v>0</v>
      </c>
      <c r="E19" s="77" t="s">
        <v>244</v>
      </c>
    </row>
    <row r="20" spans="2:5" ht="15.75" thickBot="1" x14ac:dyDescent="0.3">
      <c r="B20" s="49" t="s">
        <v>113</v>
      </c>
      <c r="C20" s="76">
        <v>0</v>
      </c>
      <c r="E20" s="77" t="s">
        <v>245</v>
      </c>
    </row>
    <row r="21" spans="2:5" ht="15.75" thickBot="1" x14ac:dyDescent="0.3">
      <c r="B21" s="49" t="s">
        <v>114</v>
      </c>
      <c r="C21" s="76">
        <v>0</v>
      </c>
      <c r="E21" s="77" t="s">
        <v>246</v>
      </c>
    </row>
    <row r="22" spans="2:5" ht="23.25" thickBot="1" x14ac:dyDescent="0.3">
      <c r="B22" s="47" t="s">
        <v>115</v>
      </c>
      <c r="C22" s="74">
        <v>0</v>
      </c>
      <c r="E22" s="77" t="s">
        <v>238</v>
      </c>
    </row>
    <row r="23" spans="2:5" ht="23.25" thickBot="1" x14ac:dyDescent="0.3">
      <c r="B23" s="47" t="s">
        <v>116</v>
      </c>
      <c r="C23" s="74">
        <v>0</v>
      </c>
      <c r="E23" s="77" t="s">
        <v>237</v>
      </c>
    </row>
    <row r="24" spans="2:5" ht="15.75" thickBot="1" x14ac:dyDescent="0.3">
      <c r="B24" s="47" t="s">
        <v>4</v>
      </c>
      <c r="C24" s="75">
        <v>177594.71999999997</v>
      </c>
      <c r="E24" s="77" t="s">
        <v>236</v>
      </c>
    </row>
    <row r="25" spans="2:5" ht="15.75" thickBot="1" x14ac:dyDescent="0.3">
      <c r="B25" s="47" t="s">
        <v>117</v>
      </c>
      <c r="C25" s="74">
        <v>0</v>
      </c>
      <c r="E25" s="77" t="s">
        <v>235</v>
      </c>
    </row>
    <row r="26" spans="2:5" ht="15.75" thickBot="1" x14ac:dyDescent="0.3">
      <c r="B26" s="47" t="s">
        <v>118</v>
      </c>
      <c r="C26" s="74">
        <v>0</v>
      </c>
      <c r="E26" s="77" t="s">
        <v>234</v>
      </c>
    </row>
    <row r="27" spans="2:5" ht="15.75" thickBot="1" x14ac:dyDescent="0.3">
      <c r="B27" s="47" t="s">
        <v>119</v>
      </c>
      <c r="C27" s="74">
        <v>0</v>
      </c>
      <c r="E27" s="77" t="s">
        <v>233</v>
      </c>
    </row>
    <row r="28" spans="2:5" ht="15.75" thickBot="1" x14ac:dyDescent="0.3">
      <c r="B28" s="47" t="s">
        <v>120</v>
      </c>
      <c r="C28" s="74">
        <v>0</v>
      </c>
      <c r="E28" s="77"/>
    </row>
    <row r="29" spans="2:5" ht="23.25" thickBot="1" x14ac:dyDescent="0.3">
      <c r="B29" s="47" t="s">
        <v>121</v>
      </c>
      <c r="C29" s="74">
        <v>0</v>
      </c>
      <c r="E29" s="77"/>
    </row>
    <row r="30" spans="2:5" ht="15.75" thickBot="1" x14ac:dyDescent="0.3">
      <c r="B30" s="47" t="s">
        <v>122</v>
      </c>
      <c r="C30" s="74">
        <v>0</v>
      </c>
      <c r="E30" s="77"/>
    </row>
    <row r="31" spans="2:5" ht="15.75" thickBot="1" x14ac:dyDescent="0.3">
      <c r="B31" s="47" t="s">
        <v>123</v>
      </c>
      <c r="C31" s="74">
        <v>0</v>
      </c>
    </row>
    <row r="32" spans="2:5" ht="15.75" thickBot="1" x14ac:dyDescent="0.3">
      <c r="B32" s="47" t="s">
        <v>124</v>
      </c>
      <c r="C32" s="74">
        <v>0</v>
      </c>
    </row>
    <row r="33" spans="2:3" ht="15.75" thickBot="1" x14ac:dyDescent="0.3">
      <c r="B33" s="47" t="s">
        <v>125</v>
      </c>
      <c r="C33" s="74">
        <v>0</v>
      </c>
    </row>
    <row r="34" spans="2:3" ht="15.75" thickBot="1" x14ac:dyDescent="0.3">
      <c r="B34" s="47" t="s">
        <v>5</v>
      </c>
      <c r="C34" s="75">
        <v>80000</v>
      </c>
    </row>
    <row r="35" spans="2:3" ht="15.75" thickBot="1" x14ac:dyDescent="0.3">
      <c r="B35" s="47" t="s">
        <v>92</v>
      </c>
      <c r="C35" s="74">
        <v>0</v>
      </c>
    </row>
    <row r="36" spans="2:3" ht="15.75" thickBot="1" x14ac:dyDescent="0.3">
      <c r="B36" s="47" t="s">
        <v>93</v>
      </c>
      <c r="C36" s="74">
        <v>0</v>
      </c>
    </row>
    <row r="37" spans="2:3" ht="15.75" thickBot="1" x14ac:dyDescent="0.3">
      <c r="B37" s="47" t="s">
        <v>94</v>
      </c>
      <c r="C37" s="74">
        <v>0</v>
      </c>
    </row>
    <row r="38" spans="2:3" ht="15.75" thickBot="1" x14ac:dyDescent="0.3">
      <c r="B38" s="47" t="s">
        <v>126</v>
      </c>
      <c r="C38" s="74">
        <v>0</v>
      </c>
    </row>
    <row r="39" spans="2:3" ht="15.75" thickBot="1" x14ac:dyDescent="0.3">
      <c r="B39" s="47" t="s">
        <v>127</v>
      </c>
      <c r="C39" s="74">
        <v>0</v>
      </c>
    </row>
    <row r="40" spans="2:3" ht="15.75" thickBot="1" x14ac:dyDescent="0.3">
      <c r="B40" s="47" t="s">
        <v>128</v>
      </c>
      <c r="C40" s="74">
        <v>0</v>
      </c>
    </row>
    <row r="41" spans="2:3" ht="15.75" thickBot="1" x14ac:dyDescent="0.3">
      <c r="B41" s="47" t="s">
        <v>129</v>
      </c>
      <c r="C41" s="74">
        <v>0</v>
      </c>
    </row>
    <row r="42" spans="2:3" ht="15.75" thickBot="1" x14ac:dyDescent="0.3">
      <c r="B42" s="47" t="s">
        <v>130</v>
      </c>
      <c r="C42" s="74">
        <v>0</v>
      </c>
    </row>
    <row r="43" spans="2:3" ht="15.75" thickBot="1" x14ac:dyDescent="0.3">
      <c r="B43" s="47" t="s">
        <v>131</v>
      </c>
      <c r="C43" s="74">
        <v>0</v>
      </c>
    </row>
    <row r="44" spans="2:3" ht="15.75" thickBot="1" x14ac:dyDescent="0.3">
      <c r="B44" s="47" t="s">
        <v>6</v>
      </c>
      <c r="C44" s="74">
        <v>0</v>
      </c>
    </row>
    <row r="45" spans="2:3" ht="15.75" thickBot="1" x14ac:dyDescent="0.3">
      <c r="B45" s="47" t="s">
        <v>132</v>
      </c>
      <c r="C45" s="74">
        <v>0</v>
      </c>
    </row>
    <row r="46" spans="2:3" ht="15.75" thickBot="1" x14ac:dyDescent="0.3">
      <c r="B46" s="47" t="s">
        <v>133</v>
      </c>
      <c r="C46" s="74">
        <v>0</v>
      </c>
    </row>
    <row r="47" spans="2:3" ht="15.75" thickBot="1" x14ac:dyDescent="0.3">
      <c r="B47" s="47" t="s">
        <v>134</v>
      </c>
      <c r="C47" s="74">
        <v>0</v>
      </c>
    </row>
    <row r="48" spans="2:3" ht="15.75" thickBot="1" x14ac:dyDescent="0.3">
      <c r="B48" s="47" t="s">
        <v>135</v>
      </c>
      <c r="C48" s="74">
        <v>0</v>
      </c>
    </row>
    <row r="49" spans="2:3" ht="15.75" thickBot="1" x14ac:dyDescent="0.3">
      <c r="B49" s="47" t="s">
        <v>136</v>
      </c>
      <c r="C49" s="74">
        <v>0</v>
      </c>
    </row>
    <row r="50" spans="2:3" ht="15.75" thickBot="1" x14ac:dyDescent="0.3">
      <c r="B50" s="47" t="s">
        <v>137</v>
      </c>
      <c r="C50" s="74">
        <v>0</v>
      </c>
    </row>
    <row r="51" spans="2:3" ht="15.75" thickBot="1" x14ac:dyDescent="0.3">
      <c r="B51" s="47" t="s">
        <v>138</v>
      </c>
      <c r="C51" s="74">
        <v>0</v>
      </c>
    </row>
    <row r="52" spans="2:3" ht="15.75" thickBot="1" x14ac:dyDescent="0.3">
      <c r="B52" s="47" t="s">
        <v>139</v>
      </c>
      <c r="C52" s="74">
        <v>0</v>
      </c>
    </row>
    <row r="53" spans="2:3" ht="15.75" thickBot="1" x14ac:dyDescent="0.3">
      <c r="B53" s="47" t="s">
        <v>140</v>
      </c>
      <c r="C53" s="74">
        <v>0</v>
      </c>
    </row>
    <row r="54" spans="2:3" ht="15.75" thickBot="1" x14ac:dyDescent="0.3">
      <c r="B54" s="47" t="s">
        <v>7</v>
      </c>
      <c r="C54" s="74">
        <v>0</v>
      </c>
    </row>
    <row r="55" spans="2:3" ht="15.75" thickBot="1" x14ac:dyDescent="0.3">
      <c r="B55" s="47" t="s">
        <v>181</v>
      </c>
      <c r="C55" s="74">
        <v>0</v>
      </c>
    </row>
    <row r="56" spans="2:3" ht="15.75" thickBot="1" x14ac:dyDescent="0.3">
      <c r="B56" s="47" t="s">
        <v>142</v>
      </c>
      <c r="C56" s="74">
        <v>0</v>
      </c>
    </row>
    <row r="57" spans="2:3" ht="15.75" thickBot="1" x14ac:dyDescent="0.3">
      <c r="B57" s="47" t="s">
        <v>143</v>
      </c>
      <c r="C57" s="74">
        <v>0</v>
      </c>
    </row>
    <row r="58" spans="2:3" ht="15.75" thickBot="1" x14ac:dyDescent="0.3">
      <c r="B58" s="47" t="s">
        <v>144</v>
      </c>
      <c r="C58" s="74">
        <v>0</v>
      </c>
    </row>
    <row r="59" spans="2:3" ht="15.75" thickBot="1" x14ac:dyDescent="0.3">
      <c r="B59" s="47" t="s">
        <v>145</v>
      </c>
      <c r="C59" s="74">
        <v>0</v>
      </c>
    </row>
    <row r="60" spans="2:3" ht="15.75" thickBot="1" x14ac:dyDescent="0.3">
      <c r="B60" s="47" t="s">
        <v>146</v>
      </c>
      <c r="C60" s="74">
        <v>0</v>
      </c>
    </row>
    <row r="61" spans="2:3" ht="15.75" thickBot="1" x14ac:dyDescent="0.3">
      <c r="B61" s="47" t="s">
        <v>147</v>
      </c>
      <c r="C61" s="74">
        <v>0</v>
      </c>
    </row>
    <row r="62" spans="2:3" ht="15.75" thickBot="1" x14ac:dyDescent="0.3">
      <c r="B62" s="47" t="s">
        <v>148</v>
      </c>
      <c r="C62" s="74">
        <v>0</v>
      </c>
    </row>
    <row r="63" spans="2:3" ht="15.75" thickBot="1" x14ac:dyDescent="0.3">
      <c r="B63" s="47" t="s">
        <v>149</v>
      </c>
      <c r="C63" s="74">
        <v>0</v>
      </c>
    </row>
    <row r="64" spans="2:3" ht="15.75" thickBot="1" x14ac:dyDescent="0.3">
      <c r="B64" s="49" t="s">
        <v>150</v>
      </c>
      <c r="C64" s="76">
        <v>0</v>
      </c>
    </row>
    <row r="65" spans="2:3" ht="15.75" thickBot="1" x14ac:dyDescent="0.3">
      <c r="B65" s="47" t="s">
        <v>151</v>
      </c>
      <c r="C65" s="74">
        <v>0</v>
      </c>
    </row>
    <row r="66" spans="2:3" ht="15.75" thickBot="1" x14ac:dyDescent="0.3">
      <c r="B66" s="49" t="s">
        <v>88</v>
      </c>
      <c r="C66" s="76">
        <v>0</v>
      </c>
    </row>
    <row r="67" spans="2:3" ht="15.75" thickBot="1" x14ac:dyDescent="0.3">
      <c r="B67" s="47" t="s">
        <v>89</v>
      </c>
      <c r="C67" s="74">
        <v>0</v>
      </c>
    </row>
    <row r="68" spans="2:3" ht="15.75" thickBot="1" x14ac:dyDescent="0.3">
      <c r="B68" s="47" t="s">
        <v>152</v>
      </c>
      <c r="C68" s="74">
        <v>0</v>
      </c>
    </row>
    <row r="69" spans="2:3" ht="15.75" thickBot="1" x14ac:dyDescent="0.3">
      <c r="B69" s="47" t="s">
        <v>91</v>
      </c>
      <c r="C69" s="74">
        <v>0</v>
      </c>
    </row>
    <row r="70" spans="2:3" ht="15.75" thickBot="1" x14ac:dyDescent="0.3">
      <c r="B70" s="47" t="s">
        <v>153</v>
      </c>
      <c r="C70" s="75">
        <v>1000</v>
      </c>
    </row>
    <row r="71" spans="2:3" ht="15.75" thickBot="1" x14ac:dyDescent="0.3">
      <c r="B71" s="47" t="s">
        <v>154</v>
      </c>
      <c r="C71" s="74">
        <v>0</v>
      </c>
    </row>
    <row r="72" spans="2:3" ht="15.75" thickBot="1" x14ac:dyDescent="0.3">
      <c r="B72" s="47" t="s">
        <v>155</v>
      </c>
      <c r="C72" s="74">
        <v>0</v>
      </c>
    </row>
    <row r="73" spans="2:3" ht="15.75" thickBot="1" x14ac:dyDescent="0.3">
      <c r="B73" s="47" t="s">
        <v>156</v>
      </c>
      <c r="C73" s="74">
        <v>0</v>
      </c>
    </row>
    <row r="74" spans="2:3" ht="15.75" thickBot="1" x14ac:dyDescent="0.3">
      <c r="B74" s="47" t="s">
        <v>157</v>
      </c>
      <c r="C74" s="74">
        <v>0</v>
      </c>
    </row>
    <row r="75" spans="2:3" ht="15.75" thickBot="1" x14ac:dyDescent="0.3">
      <c r="B75" s="47" t="s">
        <v>158</v>
      </c>
      <c r="C75" s="74">
        <v>0</v>
      </c>
    </row>
    <row r="76" spans="2:3" ht="15.75" thickBot="1" x14ac:dyDescent="0.3">
      <c r="B76" s="47" t="s">
        <v>159</v>
      </c>
      <c r="C76" s="74">
        <v>0</v>
      </c>
    </row>
    <row r="77" spans="2:3" ht="15.75" thickBot="1" x14ac:dyDescent="0.3">
      <c r="B77" s="47" t="s">
        <v>160</v>
      </c>
      <c r="C77" s="74">
        <v>0</v>
      </c>
    </row>
    <row r="78" spans="2:3" ht="15.75" thickBot="1" x14ac:dyDescent="0.3">
      <c r="B78" s="47"/>
      <c r="C78" s="46"/>
    </row>
    <row r="80" spans="2:3" ht="15.75" thickBot="1" x14ac:dyDescent="0.3"/>
    <row r="81" spans="2:3" ht="15.75" thickBot="1" x14ac:dyDescent="0.3">
      <c r="B81" s="45" t="s">
        <v>230</v>
      </c>
      <c r="C81" s="61"/>
    </row>
    <row r="82" spans="2:3" ht="15.75" thickBot="1" x14ac:dyDescent="0.3">
      <c r="B82" s="32" t="s">
        <v>229</v>
      </c>
      <c r="C82" s="46"/>
    </row>
    <row r="83" spans="2:3" ht="15.75" thickBot="1" x14ac:dyDescent="0.3">
      <c r="B83" s="32" t="s">
        <v>182</v>
      </c>
      <c r="C83" s="46" t="s">
        <v>171</v>
      </c>
    </row>
    <row r="84" spans="2:3" ht="15.75" thickBot="1" x14ac:dyDescent="0.3">
      <c r="B84" s="32" t="s">
        <v>16</v>
      </c>
      <c r="C84" s="78">
        <f>+C86</f>
        <v>812300</v>
      </c>
    </row>
    <row r="85" spans="2:3" ht="15.75" thickBot="1" x14ac:dyDescent="0.3">
      <c r="B85" s="47" t="s">
        <v>183</v>
      </c>
      <c r="C85" s="74">
        <v>0</v>
      </c>
    </row>
    <row r="86" spans="2:3" ht="15.75" thickBot="1" x14ac:dyDescent="0.3">
      <c r="B86" s="47" t="s">
        <v>184</v>
      </c>
      <c r="C86" s="73">
        <v>812300</v>
      </c>
    </row>
    <row r="87" spans="2:3" ht="15.75" thickBot="1" x14ac:dyDescent="0.3">
      <c r="B87" s="47"/>
      <c r="C87" s="48"/>
    </row>
    <row r="89" spans="2:3" ht="15.75" thickBot="1" x14ac:dyDescent="0.3"/>
    <row r="90" spans="2:3" ht="15.75" thickBot="1" x14ac:dyDescent="0.3">
      <c r="B90" s="45" t="s">
        <v>230</v>
      </c>
      <c r="C90" s="61"/>
    </row>
    <row r="91" spans="2:3" ht="15.75" thickBot="1" x14ac:dyDescent="0.3">
      <c r="B91" s="82" t="s">
        <v>229</v>
      </c>
      <c r="C91" s="46"/>
    </row>
    <row r="92" spans="2:3" ht="15.75" thickBot="1" x14ac:dyDescent="0.3">
      <c r="B92" s="32" t="s">
        <v>185</v>
      </c>
      <c r="C92" s="46" t="s">
        <v>171</v>
      </c>
    </row>
    <row r="93" spans="2:3" ht="15.75" thickBot="1" x14ac:dyDescent="0.3">
      <c r="B93" s="32" t="s">
        <v>16</v>
      </c>
      <c r="C93" s="46"/>
    </row>
    <row r="94" spans="2:3" ht="15.75" thickBot="1" x14ac:dyDescent="0.3">
      <c r="B94" s="47" t="s">
        <v>186</v>
      </c>
      <c r="C94" s="48"/>
    </row>
    <row r="95" spans="2:3" ht="15.75" thickBot="1" x14ac:dyDescent="0.3">
      <c r="B95" s="47" t="s">
        <v>187</v>
      </c>
      <c r="C95" s="48"/>
    </row>
    <row r="96" spans="2:3" ht="15.75" thickBot="1" x14ac:dyDescent="0.3">
      <c r="B96" s="47" t="s">
        <v>188</v>
      </c>
      <c r="C96" s="48"/>
    </row>
    <row r="97" spans="2:5" ht="15.75" thickBot="1" x14ac:dyDescent="0.3">
      <c r="B97" s="49" t="s">
        <v>189</v>
      </c>
      <c r="C97" s="50"/>
    </row>
    <row r="99" spans="2:5" ht="15.75" thickBot="1" x14ac:dyDescent="0.3"/>
    <row r="100" spans="2:5" ht="15.75" thickBot="1" x14ac:dyDescent="0.3">
      <c r="B100" s="45" t="s">
        <v>230</v>
      </c>
      <c r="C100" s="61"/>
    </row>
    <row r="101" spans="2:5" ht="15.75" thickBot="1" x14ac:dyDescent="0.3">
      <c r="B101" s="82" t="s">
        <v>229</v>
      </c>
      <c r="C101" s="46"/>
    </row>
    <row r="102" spans="2:5" ht="15.75" thickBot="1" x14ac:dyDescent="0.3">
      <c r="B102" s="32" t="s">
        <v>190</v>
      </c>
      <c r="C102" s="46" t="s">
        <v>171</v>
      </c>
    </row>
    <row r="103" spans="2:5" ht="15.75" thickBot="1" x14ac:dyDescent="0.3">
      <c r="B103" s="32" t="s">
        <v>16</v>
      </c>
      <c r="C103" s="80">
        <f>+C104+C105+C106</f>
        <v>812300</v>
      </c>
    </row>
    <row r="104" spans="2:5" ht="15.75" thickBot="1" x14ac:dyDescent="0.3">
      <c r="B104" s="47" t="s">
        <v>191</v>
      </c>
      <c r="C104" s="75">
        <v>811300</v>
      </c>
      <c r="E104" s="79"/>
    </row>
    <row r="105" spans="2:5" ht="15.75" thickBot="1" x14ac:dyDescent="0.3">
      <c r="B105" s="47" t="s">
        <v>192</v>
      </c>
      <c r="C105" s="75">
        <v>0</v>
      </c>
    </row>
    <row r="106" spans="2:5" ht="15.75" thickBot="1" x14ac:dyDescent="0.3">
      <c r="B106" s="47" t="s">
        <v>193</v>
      </c>
      <c r="C106" s="74">
        <v>1000</v>
      </c>
    </row>
    <row r="108" spans="2:5" s="51" customFormat="1" ht="11.25" x14ac:dyDescent="0.2"/>
    <row r="109" spans="2:5" s="51" customFormat="1" ht="11.25" x14ac:dyDescent="0.2"/>
    <row r="110" spans="2:5" s="51" customFormat="1" ht="11.25" x14ac:dyDescent="0.2"/>
    <row r="111" spans="2:5" s="51" customFormat="1" ht="11.25" x14ac:dyDescent="0.2"/>
    <row r="112" spans="2:5" s="51" customFormat="1" ht="11.25" x14ac:dyDescent="0.2"/>
    <row r="113" s="51" customFormat="1" ht="11.25" x14ac:dyDescent="0.2"/>
    <row r="114" s="51" customFormat="1" ht="11.25" x14ac:dyDescent="0.2"/>
    <row r="115" s="51" customFormat="1" ht="11.25" x14ac:dyDescent="0.2"/>
  </sheetData>
  <mergeCells count="5">
    <mergeCell ref="H1:K1"/>
    <mergeCell ref="H2:K2"/>
    <mergeCell ref="H3:H4"/>
    <mergeCell ref="I3:I4"/>
    <mergeCell ref="J3:K3"/>
  </mergeCells>
  <pageMargins left="0.70866141732283472" right="0.70866141732283472" top="0.74803149606299213" bottom="0.35433070866141736" header="0.31496062992125984" footer="0.31496062992125984"/>
  <pageSetup scale="85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C000"/>
  </sheetPr>
  <dimension ref="B1:I183"/>
  <sheetViews>
    <sheetView tabSelected="1" workbookViewId="0">
      <selection activeCell="G16" sqref="G16"/>
    </sheetView>
  </sheetViews>
  <sheetFormatPr baseColWidth="10" defaultRowHeight="15" x14ac:dyDescent="0.25"/>
  <cols>
    <col min="1" max="1" width="4.5703125" customWidth="1"/>
    <col min="2" max="2" width="34" customWidth="1"/>
    <col min="3" max="3" width="39.42578125" customWidth="1"/>
    <col min="4" max="4" width="14.5703125" style="110" customWidth="1"/>
    <col min="5" max="5" width="11.42578125" style="117"/>
  </cols>
  <sheetData>
    <row r="1" spans="2:9" ht="15.75" thickBot="1" x14ac:dyDescent="0.3"/>
    <row r="2" spans="2:9" x14ac:dyDescent="0.25">
      <c r="B2" s="187" t="s">
        <v>248</v>
      </c>
      <c r="C2" s="188"/>
      <c r="D2" s="189"/>
      <c r="E2" s="118"/>
      <c r="F2" s="102"/>
      <c r="G2" s="102"/>
      <c r="H2" s="102"/>
      <c r="I2" s="102"/>
    </row>
    <row r="3" spans="2:9" x14ac:dyDescent="0.25">
      <c r="B3" s="190" t="s">
        <v>633</v>
      </c>
      <c r="C3" s="186"/>
      <c r="D3" s="191"/>
    </row>
    <row r="4" spans="2:9" ht="15.75" thickBot="1" x14ac:dyDescent="0.3">
      <c r="B4" s="192" t="s">
        <v>695</v>
      </c>
      <c r="C4" s="193"/>
      <c r="D4" s="194"/>
    </row>
    <row r="5" spans="2:9" ht="15.75" thickBot="1" x14ac:dyDescent="0.3">
      <c r="B5" s="66" t="s">
        <v>210</v>
      </c>
      <c r="C5" s="66" t="s">
        <v>211</v>
      </c>
      <c r="D5" s="111" t="s">
        <v>634</v>
      </c>
    </row>
    <row r="6" spans="2:9" ht="15.75" thickBot="1" x14ac:dyDescent="0.3">
      <c r="C6" s="103"/>
      <c r="D6" s="112"/>
    </row>
    <row r="7" spans="2:9" ht="15.75" customHeight="1" x14ac:dyDescent="0.25">
      <c r="B7" s="105" t="s">
        <v>311</v>
      </c>
      <c r="C7" s="106" t="s">
        <v>422</v>
      </c>
      <c r="D7" s="113" t="s">
        <v>480</v>
      </c>
    </row>
    <row r="8" spans="2:9" x14ac:dyDescent="0.25">
      <c r="B8" s="107" t="s">
        <v>312</v>
      </c>
      <c r="C8" s="104" t="s">
        <v>423</v>
      </c>
      <c r="D8" s="114" t="s">
        <v>480</v>
      </c>
    </row>
    <row r="9" spans="2:9" x14ac:dyDescent="0.25">
      <c r="B9" s="107" t="s">
        <v>313</v>
      </c>
      <c r="C9" s="104" t="s">
        <v>423</v>
      </c>
      <c r="D9" s="114" t="s">
        <v>480</v>
      </c>
    </row>
    <row r="10" spans="2:9" x14ac:dyDescent="0.25">
      <c r="B10" s="107" t="s">
        <v>314</v>
      </c>
      <c r="C10" s="104" t="s">
        <v>424</v>
      </c>
      <c r="D10" s="114" t="s">
        <v>481</v>
      </c>
    </row>
    <row r="11" spans="2:9" x14ac:dyDescent="0.25">
      <c r="B11" s="107" t="s">
        <v>315</v>
      </c>
      <c r="C11" s="104" t="s">
        <v>425</v>
      </c>
      <c r="D11" s="114" t="s">
        <v>481</v>
      </c>
    </row>
    <row r="12" spans="2:9" x14ac:dyDescent="0.25">
      <c r="B12" s="107" t="s">
        <v>316</v>
      </c>
      <c r="C12" s="104" t="s">
        <v>426</v>
      </c>
      <c r="D12" s="114" t="s">
        <v>482</v>
      </c>
    </row>
    <row r="13" spans="2:9" x14ac:dyDescent="0.25">
      <c r="B13" s="107" t="s">
        <v>317</v>
      </c>
      <c r="C13" s="104" t="s">
        <v>427</v>
      </c>
      <c r="D13" s="114" t="s">
        <v>483</v>
      </c>
    </row>
    <row r="14" spans="2:9" x14ac:dyDescent="0.25">
      <c r="B14" s="107" t="s">
        <v>318</v>
      </c>
      <c r="C14" s="104" t="s">
        <v>427</v>
      </c>
      <c r="D14" s="114" t="s">
        <v>483</v>
      </c>
    </row>
    <row r="15" spans="2:9" x14ac:dyDescent="0.25">
      <c r="B15" s="107" t="s">
        <v>319</v>
      </c>
      <c r="C15" s="104" t="s">
        <v>428</v>
      </c>
      <c r="D15" s="114" t="s">
        <v>484</v>
      </c>
    </row>
    <row r="16" spans="2:9" x14ac:dyDescent="0.25">
      <c r="B16" s="107" t="s">
        <v>320</v>
      </c>
      <c r="C16" s="104" t="s">
        <v>429</v>
      </c>
      <c r="D16" s="114" t="s">
        <v>485</v>
      </c>
    </row>
    <row r="17" spans="2:4" x14ac:dyDescent="0.25">
      <c r="B17" s="107" t="s">
        <v>321</v>
      </c>
      <c r="C17" s="104" t="s">
        <v>430</v>
      </c>
      <c r="D17" s="114" t="s">
        <v>486</v>
      </c>
    </row>
    <row r="18" spans="2:4" ht="22.5" x14ac:dyDescent="0.25">
      <c r="B18" s="107" t="s">
        <v>322</v>
      </c>
      <c r="C18" s="104" t="s">
        <v>431</v>
      </c>
      <c r="D18" s="114" t="s">
        <v>487</v>
      </c>
    </row>
    <row r="19" spans="2:4" x14ac:dyDescent="0.25">
      <c r="B19" s="107" t="s">
        <v>323</v>
      </c>
      <c r="C19" s="104" t="s">
        <v>432</v>
      </c>
      <c r="D19" s="114" t="s">
        <v>488</v>
      </c>
    </row>
    <row r="20" spans="2:4" x14ac:dyDescent="0.25">
      <c r="B20" s="107" t="s">
        <v>324</v>
      </c>
      <c r="C20" s="104" t="s">
        <v>433</v>
      </c>
      <c r="D20" s="114" t="s">
        <v>489</v>
      </c>
    </row>
    <row r="21" spans="2:4" ht="22.5" x14ac:dyDescent="0.25">
      <c r="B21" s="107" t="s">
        <v>325</v>
      </c>
      <c r="C21" s="104" t="s">
        <v>434</v>
      </c>
      <c r="D21" s="114" t="s">
        <v>490</v>
      </c>
    </row>
    <row r="22" spans="2:4" x14ac:dyDescent="0.25">
      <c r="B22" s="107" t="s">
        <v>326</v>
      </c>
      <c r="C22" s="104" t="s">
        <v>435</v>
      </c>
      <c r="D22" s="114" t="s">
        <v>491</v>
      </c>
    </row>
    <row r="23" spans="2:4" ht="22.5" x14ac:dyDescent="0.25">
      <c r="B23" s="107" t="s">
        <v>327</v>
      </c>
      <c r="C23" s="104" t="s">
        <v>436</v>
      </c>
      <c r="D23" s="114" t="s">
        <v>492</v>
      </c>
    </row>
    <row r="24" spans="2:4" x14ac:dyDescent="0.25">
      <c r="B24" s="107" t="s">
        <v>328</v>
      </c>
      <c r="C24" s="104" t="s">
        <v>437</v>
      </c>
      <c r="D24" s="114" t="s">
        <v>493</v>
      </c>
    </row>
    <row r="25" spans="2:4" x14ac:dyDescent="0.25">
      <c r="B25" s="107" t="s">
        <v>329</v>
      </c>
      <c r="C25" s="104" t="s">
        <v>438</v>
      </c>
      <c r="D25" s="114" t="s">
        <v>494</v>
      </c>
    </row>
    <row r="26" spans="2:4" ht="22.5" x14ac:dyDescent="0.25">
      <c r="B26" s="107" t="s">
        <v>330</v>
      </c>
      <c r="C26" s="104" t="s">
        <v>439</v>
      </c>
      <c r="D26" s="114" t="s">
        <v>482</v>
      </c>
    </row>
    <row r="27" spans="2:4" x14ac:dyDescent="0.25">
      <c r="B27" s="107" t="s">
        <v>331</v>
      </c>
      <c r="C27" s="104" t="s">
        <v>440</v>
      </c>
      <c r="D27" s="114" t="s">
        <v>482</v>
      </c>
    </row>
    <row r="28" spans="2:4" x14ac:dyDescent="0.25">
      <c r="B28" s="107" t="s">
        <v>332</v>
      </c>
      <c r="C28" s="104" t="s">
        <v>441</v>
      </c>
      <c r="D28" s="114" t="s">
        <v>495</v>
      </c>
    </row>
    <row r="29" spans="2:4" ht="22.5" x14ac:dyDescent="0.25">
      <c r="B29" s="107" t="s">
        <v>333</v>
      </c>
      <c r="C29" s="104" t="s">
        <v>442</v>
      </c>
      <c r="D29" s="114" t="s">
        <v>496</v>
      </c>
    </row>
    <row r="30" spans="2:4" ht="22.5" x14ac:dyDescent="0.25">
      <c r="B30" s="107" t="s">
        <v>334</v>
      </c>
      <c r="C30" s="104" t="s">
        <v>443</v>
      </c>
      <c r="D30" s="114" t="s">
        <v>496</v>
      </c>
    </row>
    <row r="31" spans="2:4" x14ac:dyDescent="0.25">
      <c r="B31" s="107" t="s">
        <v>335</v>
      </c>
      <c r="C31" s="104" t="s">
        <v>444</v>
      </c>
      <c r="D31" s="114" t="s">
        <v>497</v>
      </c>
    </row>
    <row r="32" spans="2:4" x14ac:dyDescent="0.25">
      <c r="B32" s="107" t="s">
        <v>336</v>
      </c>
      <c r="C32" s="104" t="s">
        <v>445</v>
      </c>
      <c r="D32" s="114" t="s">
        <v>481</v>
      </c>
    </row>
    <row r="33" spans="2:4" x14ac:dyDescent="0.25">
      <c r="B33" s="107" t="s">
        <v>337</v>
      </c>
      <c r="C33" s="104" t="s">
        <v>446</v>
      </c>
      <c r="D33" s="114" t="s">
        <v>498</v>
      </c>
    </row>
    <row r="34" spans="2:4" x14ac:dyDescent="0.25">
      <c r="B34" s="107" t="s">
        <v>338</v>
      </c>
      <c r="C34" s="104" t="s">
        <v>447</v>
      </c>
      <c r="D34" s="114" t="s">
        <v>499</v>
      </c>
    </row>
    <row r="35" spans="2:4" x14ac:dyDescent="0.25">
      <c r="B35" s="107" t="s">
        <v>662</v>
      </c>
      <c r="C35" s="104" t="s">
        <v>673</v>
      </c>
      <c r="D35" s="114" t="s">
        <v>683</v>
      </c>
    </row>
    <row r="36" spans="2:4" x14ac:dyDescent="0.25">
      <c r="B36" s="107" t="s">
        <v>663</v>
      </c>
      <c r="C36" s="104" t="s">
        <v>674</v>
      </c>
      <c r="D36" s="114" t="s">
        <v>684</v>
      </c>
    </row>
    <row r="37" spans="2:4" x14ac:dyDescent="0.25">
      <c r="B37" s="107" t="s">
        <v>664</v>
      </c>
      <c r="C37" s="104" t="s">
        <v>675</v>
      </c>
      <c r="D37" s="114" t="s">
        <v>685</v>
      </c>
    </row>
    <row r="38" spans="2:4" x14ac:dyDescent="0.25">
      <c r="B38" s="107" t="s">
        <v>665</v>
      </c>
      <c r="C38" s="104" t="s">
        <v>676</v>
      </c>
      <c r="D38" s="114" t="s">
        <v>686</v>
      </c>
    </row>
    <row r="39" spans="2:4" x14ac:dyDescent="0.25">
      <c r="B39" s="107" t="s">
        <v>666</v>
      </c>
      <c r="C39" s="104" t="s">
        <v>677</v>
      </c>
      <c r="D39" s="114" t="s">
        <v>687</v>
      </c>
    </row>
    <row r="40" spans="2:4" x14ac:dyDescent="0.25">
      <c r="B40" s="107" t="s">
        <v>667</v>
      </c>
      <c r="C40" s="104" t="s">
        <v>678</v>
      </c>
      <c r="D40" s="114" t="s">
        <v>688</v>
      </c>
    </row>
    <row r="41" spans="2:4" x14ac:dyDescent="0.25">
      <c r="B41" s="107" t="s">
        <v>668</v>
      </c>
      <c r="C41" s="104" t="s">
        <v>679</v>
      </c>
      <c r="D41" s="114" t="s">
        <v>689</v>
      </c>
    </row>
    <row r="42" spans="2:4" x14ac:dyDescent="0.25">
      <c r="B42" s="107" t="s">
        <v>669</v>
      </c>
      <c r="C42" s="104" t="s">
        <v>680</v>
      </c>
      <c r="D42" s="114" t="s">
        <v>690</v>
      </c>
    </row>
    <row r="43" spans="2:4" ht="33.75" x14ac:dyDescent="0.25">
      <c r="B43" s="107" t="s">
        <v>670</v>
      </c>
      <c r="C43" s="104" t="s">
        <v>694</v>
      </c>
      <c r="D43" s="114" t="s">
        <v>691</v>
      </c>
    </row>
    <row r="44" spans="2:4" x14ac:dyDescent="0.25">
      <c r="B44" s="107" t="s">
        <v>671</v>
      </c>
      <c r="C44" s="104" t="s">
        <v>681</v>
      </c>
      <c r="D44" s="114" t="s">
        <v>692</v>
      </c>
    </row>
    <row r="45" spans="2:4" ht="22.5" x14ac:dyDescent="0.25">
      <c r="B45" s="107" t="s">
        <v>672</v>
      </c>
      <c r="C45" s="104" t="s">
        <v>682</v>
      </c>
      <c r="D45" s="114" t="s">
        <v>693</v>
      </c>
    </row>
    <row r="46" spans="2:4" x14ac:dyDescent="0.25">
      <c r="B46" s="107" t="s">
        <v>639</v>
      </c>
      <c r="C46" s="104" t="s">
        <v>649</v>
      </c>
      <c r="D46" s="114" t="s">
        <v>655</v>
      </c>
    </row>
    <row r="47" spans="2:4" x14ac:dyDescent="0.25">
      <c r="B47" s="107" t="s">
        <v>640</v>
      </c>
      <c r="C47" s="104" t="s">
        <v>649</v>
      </c>
      <c r="D47" s="114" t="s">
        <v>655</v>
      </c>
    </row>
    <row r="48" spans="2:4" x14ac:dyDescent="0.25">
      <c r="B48" s="107" t="s">
        <v>641</v>
      </c>
      <c r="C48" s="104" t="s">
        <v>650</v>
      </c>
      <c r="D48" s="114" t="s">
        <v>656</v>
      </c>
    </row>
    <row r="49" spans="2:4" x14ac:dyDescent="0.25">
      <c r="B49" s="107" t="s">
        <v>642</v>
      </c>
      <c r="C49" s="104" t="s">
        <v>650</v>
      </c>
      <c r="D49" s="114" t="s">
        <v>656</v>
      </c>
    </row>
    <row r="50" spans="2:4" x14ac:dyDescent="0.25">
      <c r="B50" s="107" t="s">
        <v>643</v>
      </c>
      <c r="C50" s="104" t="s">
        <v>650</v>
      </c>
      <c r="D50" s="114" t="s">
        <v>656</v>
      </c>
    </row>
    <row r="51" spans="2:4" x14ac:dyDescent="0.25">
      <c r="B51" s="107" t="s">
        <v>644</v>
      </c>
      <c r="C51" s="104" t="s">
        <v>651</v>
      </c>
      <c r="D51" s="114" t="s">
        <v>657</v>
      </c>
    </row>
    <row r="52" spans="2:4" x14ac:dyDescent="0.25">
      <c r="B52" s="107" t="s">
        <v>645</v>
      </c>
      <c r="C52" s="104" t="s">
        <v>652</v>
      </c>
      <c r="D52" s="114" t="s">
        <v>658</v>
      </c>
    </row>
    <row r="53" spans="2:4" x14ac:dyDescent="0.25">
      <c r="B53" s="107" t="s">
        <v>646</v>
      </c>
      <c r="C53" s="104" t="s">
        <v>653</v>
      </c>
      <c r="D53" s="114" t="s">
        <v>659</v>
      </c>
    </row>
    <row r="54" spans="2:4" x14ac:dyDescent="0.25">
      <c r="B54" s="107" t="s">
        <v>647</v>
      </c>
      <c r="C54" s="104" t="s">
        <v>465</v>
      </c>
      <c r="D54" s="114" t="s">
        <v>660</v>
      </c>
    </row>
    <row r="55" spans="2:4" x14ac:dyDescent="0.25">
      <c r="B55" s="107" t="s">
        <v>648</v>
      </c>
      <c r="C55" s="104" t="s">
        <v>654</v>
      </c>
      <c r="D55" s="115" t="s">
        <v>661</v>
      </c>
    </row>
    <row r="56" spans="2:4" x14ac:dyDescent="0.25">
      <c r="B56" s="107" t="s">
        <v>339</v>
      </c>
      <c r="C56" s="104" t="s">
        <v>448</v>
      </c>
      <c r="D56" s="114" t="s">
        <v>500</v>
      </c>
    </row>
    <row r="57" spans="2:4" x14ac:dyDescent="0.25">
      <c r="B57" s="107" t="s">
        <v>340</v>
      </c>
      <c r="C57" s="104" t="s">
        <v>449</v>
      </c>
      <c r="D57" s="114" t="s">
        <v>501</v>
      </c>
    </row>
    <row r="58" spans="2:4" x14ac:dyDescent="0.25">
      <c r="B58" s="107" t="s">
        <v>341</v>
      </c>
      <c r="C58" s="104" t="s">
        <v>450</v>
      </c>
      <c r="D58" s="114" t="s">
        <v>502</v>
      </c>
    </row>
    <row r="59" spans="2:4" x14ac:dyDescent="0.25">
      <c r="B59" s="107" t="s">
        <v>342</v>
      </c>
      <c r="C59" s="104" t="s">
        <v>451</v>
      </c>
      <c r="D59" s="114" t="s">
        <v>503</v>
      </c>
    </row>
    <row r="60" spans="2:4" x14ac:dyDescent="0.25">
      <c r="B60" s="107" t="s">
        <v>343</v>
      </c>
      <c r="C60" s="104" t="s">
        <v>450</v>
      </c>
      <c r="D60" s="114" t="s">
        <v>502</v>
      </c>
    </row>
    <row r="61" spans="2:4" x14ac:dyDescent="0.25">
      <c r="B61" s="107" t="s">
        <v>344</v>
      </c>
      <c r="C61" s="104" t="s">
        <v>452</v>
      </c>
      <c r="D61" s="114" t="s">
        <v>504</v>
      </c>
    </row>
    <row r="62" spans="2:4" x14ac:dyDescent="0.25">
      <c r="B62" s="107" t="s">
        <v>345</v>
      </c>
      <c r="C62" s="104" t="s">
        <v>450</v>
      </c>
      <c r="D62" s="114" t="s">
        <v>502</v>
      </c>
    </row>
    <row r="63" spans="2:4" x14ac:dyDescent="0.25">
      <c r="B63" s="107" t="s">
        <v>346</v>
      </c>
      <c r="C63" s="104" t="s">
        <v>453</v>
      </c>
      <c r="D63" s="114" t="s">
        <v>505</v>
      </c>
    </row>
    <row r="64" spans="2:4" x14ac:dyDescent="0.25">
      <c r="B64" s="107" t="s">
        <v>347</v>
      </c>
      <c r="C64" s="104" t="s">
        <v>453</v>
      </c>
      <c r="D64" s="114" t="s">
        <v>481</v>
      </c>
    </row>
    <row r="65" spans="2:4" x14ac:dyDescent="0.25">
      <c r="B65" s="107" t="s">
        <v>348</v>
      </c>
      <c r="C65" s="104" t="s">
        <v>423</v>
      </c>
      <c r="D65" s="114" t="s">
        <v>480</v>
      </c>
    </row>
    <row r="66" spans="2:4" x14ac:dyDescent="0.25">
      <c r="B66" s="107" t="s">
        <v>349</v>
      </c>
      <c r="C66" s="104" t="s">
        <v>422</v>
      </c>
      <c r="D66" s="114" t="s">
        <v>480</v>
      </c>
    </row>
    <row r="67" spans="2:4" x14ac:dyDescent="0.25">
      <c r="B67" s="107" t="s">
        <v>350</v>
      </c>
      <c r="C67" s="104" t="s">
        <v>423</v>
      </c>
      <c r="D67" s="114" t="s">
        <v>480</v>
      </c>
    </row>
    <row r="68" spans="2:4" x14ac:dyDescent="0.25">
      <c r="B68" s="107" t="s">
        <v>351</v>
      </c>
      <c r="C68" s="104" t="s">
        <v>454</v>
      </c>
      <c r="D68" s="114" t="s">
        <v>506</v>
      </c>
    </row>
    <row r="69" spans="2:4" x14ac:dyDescent="0.25">
      <c r="B69" s="107" t="s">
        <v>352</v>
      </c>
      <c r="C69" s="104" t="s">
        <v>422</v>
      </c>
      <c r="D69" s="114" t="s">
        <v>480</v>
      </c>
    </row>
    <row r="70" spans="2:4" x14ac:dyDescent="0.25">
      <c r="B70" s="107" t="s">
        <v>353</v>
      </c>
      <c r="C70" s="104" t="s">
        <v>423</v>
      </c>
      <c r="D70" s="114" t="s">
        <v>480</v>
      </c>
    </row>
    <row r="71" spans="2:4" x14ac:dyDescent="0.25">
      <c r="B71" s="107" t="s">
        <v>354</v>
      </c>
      <c r="C71" s="104" t="s">
        <v>455</v>
      </c>
      <c r="D71" s="114" t="s">
        <v>481</v>
      </c>
    </row>
    <row r="72" spans="2:4" x14ac:dyDescent="0.25">
      <c r="B72" s="107" t="s">
        <v>355</v>
      </c>
      <c r="C72" s="104" t="s">
        <v>455</v>
      </c>
      <c r="D72" s="114" t="s">
        <v>481</v>
      </c>
    </row>
    <row r="73" spans="2:4" x14ac:dyDescent="0.25">
      <c r="B73" s="107" t="s">
        <v>356</v>
      </c>
      <c r="C73" s="104" t="s">
        <v>455</v>
      </c>
      <c r="D73" s="114" t="s">
        <v>481</v>
      </c>
    </row>
    <row r="74" spans="2:4" x14ac:dyDescent="0.25">
      <c r="B74" s="107" t="s">
        <v>357</v>
      </c>
      <c r="C74" s="104" t="s">
        <v>456</v>
      </c>
      <c r="D74" s="114" t="s">
        <v>507</v>
      </c>
    </row>
    <row r="75" spans="2:4" x14ac:dyDescent="0.25">
      <c r="B75" s="107" t="s">
        <v>358</v>
      </c>
      <c r="C75" s="104" t="s">
        <v>457</v>
      </c>
      <c r="D75" s="114" t="s">
        <v>508</v>
      </c>
    </row>
    <row r="76" spans="2:4" x14ac:dyDescent="0.25">
      <c r="B76" s="107" t="s">
        <v>359</v>
      </c>
      <c r="C76" s="104" t="s">
        <v>425</v>
      </c>
      <c r="D76" s="114" t="s">
        <v>481</v>
      </c>
    </row>
    <row r="77" spans="2:4" x14ac:dyDescent="0.25">
      <c r="B77" s="107" t="s">
        <v>360</v>
      </c>
      <c r="C77" s="104" t="s">
        <v>458</v>
      </c>
      <c r="D77" s="114" t="s">
        <v>496</v>
      </c>
    </row>
    <row r="78" spans="2:4" x14ac:dyDescent="0.25">
      <c r="B78" s="107" t="s">
        <v>361</v>
      </c>
      <c r="C78" s="104" t="s">
        <v>422</v>
      </c>
      <c r="D78" s="114" t="s">
        <v>480</v>
      </c>
    </row>
    <row r="79" spans="2:4" x14ac:dyDescent="0.25">
      <c r="B79" s="107" t="s">
        <v>362</v>
      </c>
      <c r="C79" s="104" t="s">
        <v>423</v>
      </c>
      <c r="D79" s="114" t="s">
        <v>480</v>
      </c>
    </row>
    <row r="80" spans="2:4" x14ac:dyDescent="0.25">
      <c r="B80" s="107" t="s">
        <v>363</v>
      </c>
      <c r="C80" s="104" t="s">
        <v>459</v>
      </c>
      <c r="D80" s="114" t="s">
        <v>509</v>
      </c>
    </row>
    <row r="81" spans="2:4" x14ac:dyDescent="0.25">
      <c r="B81" s="107" t="s">
        <v>364</v>
      </c>
      <c r="C81" s="104" t="s">
        <v>459</v>
      </c>
      <c r="D81" s="114" t="s">
        <v>509</v>
      </c>
    </row>
    <row r="82" spans="2:4" x14ac:dyDescent="0.25">
      <c r="B82" s="107" t="s">
        <v>365</v>
      </c>
      <c r="C82" s="104" t="s">
        <v>455</v>
      </c>
      <c r="D82" s="114" t="s">
        <v>481</v>
      </c>
    </row>
    <row r="83" spans="2:4" x14ac:dyDescent="0.25">
      <c r="B83" s="107" t="s">
        <v>366</v>
      </c>
      <c r="C83" s="104" t="s">
        <v>455</v>
      </c>
      <c r="D83" s="114" t="s">
        <v>481</v>
      </c>
    </row>
    <row r="84" spans="2:4" x14ac:dyDescent="0.25">
      <c r="B84" s="107" t="s">
        <v>367</v>
      </c>
      <c r="C84" s="104" t="s">
        <v>422</v>
      </c>
      <c r="D84" s="114" t="s">
        <v>480</v>
      </c>
    </row>
    <row r="85" spans="2:4" x14ac:dyDescent="0.25">
      <c r="B85" s="107" t="s">
        <v>368</v>
      </c>
      <c r="C85" s="104" t="s">
        <v>422</v>
      </c>
      <c r="D85" s="114" t="s">
        <v>480</v>
      </c>
    </row>
    <row r="86" spans="2:4" x14ac:dyDescent="0.25">
      <c r="B86" s="107" t="s">
        <v>369</v>
      </c>
      <c r="C86" s="104" t="s">
        <v>459</v>
      </c>
      <c r="D86" s="114" t="s">
        <v>509</v>
      </c>
    </row>
    <row r="87" spans="2:4" x14ac:dyDescent="0.25">
      <c r="B87" s="107" t="s">
        <v>370</v>
      </c>
      <c r="C87" s="104" t="s">
        <v>459</v>
      </c>
      <c r="D87" s="114" t="s">
        <v>509</v>
      </c>
    </row>
    <row r="88" spans="2:4" x14ac:dyDescent="0.25">
      <c r="B88" s="107" t="s">
        <v>371</v>
      </c>
      <c r="C88" s="104" t="s">
        <v>459</v>
      </c>
      <c r="D88" s="114" t="s">
        <v>509</v>
      </c>
    </row>
    <row r="89" spans="2:4" x14ac:dyDescent="0.25">
      <c r="B89" s="107" t="s">
        <v>372</v>
      </c>
      <c r="C89" s="104" t="s">
        <v>459</v>
      </c>
      <c r="D89" s="114" t="s">
        <v>509</v>
      </c>
    </row>
    <row r="90" spans="2:4" x14ac:dyDescent="0.25">
      <c r="B90" s="107" t="s">
        <v>373</v>
      </c>
      <c r="C90" s="104" t="s">
        <v>459</v>
      </c>
      <c r="D90" s="114" t="s">
        <v>509</v>
      </c>
    </row>
    <row r="91" spans="2:4" x14ac:dyDescent="0.25">
      <c r="B91" s="107" t="s">
        <v>374</v>
      </c>
      <c r="C91" s="104" t="s">
        <v>459</v>
      </c>
      <c r="D91" s="114" t="s">
        <v>509</v>
      </c>
    </row>
    <row r="92" spans="2:4" x14ac:dyDescent="0.25">
      <c r="B92" s="107" t="s">
        <v>375</v>
      </c>
      <c r="C92" s="104" t="s">
        <v>459</v>
      </c>
      <c r="D92" s="114" t="s">
        <v>509</v>
      </c>
    </row>
    <row r="93" spans="2:4" x14ac:dyDescent="0.25">
      <c r="B93" s="107" t="s">
        <v>376</v>
      </c>
      <c r="C93" s="104" t="s">
        <v>459</v>
      </c>
      <c r="D93" s="114" t="s">
        <v>509</v>
      </c>
    </row>
    <row r="94" spans="2:4" x14ac:dyDescent="0.25">
      <c r="B94" s="107" t="s">
        <v>377</v>
      </c>
      <c r="C94" s="104" t="s">
        <v>459</v>
      </c>
      <c r="D94" s="114" t="s">
        <v>509</v>
      </c>
    </row>
    <row r="95" spans="2:4" x14ac:dyDescent="0.25">
      <c r="B95" s="107" t="s">
        <v>378</v>
      </c>
      <c r="C95" s="104" t="s">
        <v>459</v>
      </c>
      <c r="D95" s="114" t="s">
        <v>509</v>
      </c>
    </row>
    <row r="96" spans="2:4" x14ac:dyDescent="0.25">
      <c r="B96" s="107" t="s">
        <v>379</v>
      </c>
      <c r="C96" s="104" t="s">
        <v>459</v>
      </c>
      <c r="D96" s="114" t="s">
        <v>509</v>
      </c>
    </row>
    <row r="97" spans="2:4" x14ac:dyDescent="0.25">
      <c r="B97" s="107" t="s">
        <v>380</v>
      </c>
      <c r="C97" s="104" t="s">
        <v>460</v>
      </c>
      <c r="D97" s="114" t="s">
        <v>510</v>
      </c>
    </row>
    <row r="98" spans="2:4" x14ac:dyDescent="0.25">
      <c r="B98" s="107" t="s">
        <v>381</v>
      </c>
      <c r="C98" s="104" t="s">
        <v>422</v>
      </c>
      <c r="D98" s="114" t="s">
        <v>480</v>
      </c>
    </row>
    <row r="99" spans="2:4" x14ac:dyDescent="0.25">
      <c r="B99" s="107" t="s">
        <v>382</v>
      </c>
      <c r="C99" s="104" t="s">
        <v>422</v>
      </c>
      <c r="D99" s="114" t="s">
        <v>480</v>
      </c>
    </row>
    <row r="100" spans="2:4" x14ac:dyDescent="0.25">
      <c r="B100" s="107" t="s">
        <v>383</v>
      </c>
      <c r="C100" s="104" t="s">
        <v>423</v>
      </c>
      <c r="D100" s="114" t="s">
        <v>480</v>
      </c>
    </row>
    <row r="101" spans="2:4" x14ac:dyDescent="0.25">
      <c r="B101" s="107" t="s">
        <v>384</v>
      </c>
      <c r="C101" s="104" t="s">
        <v>427</v>
      </c>
      <c r="D101" s="114" t="s">
        <v>483</v>
      </c>
    </row>
    <row r="102" spans="2:4" x14ac:dyDescent="0.25">
      <c r="B102" s="107" t="s">
        <v>385</v>
      </c>
      <c r="C102" s="104" t="s">
        <v>458</v>
      </c>
      <c r="D102" s="114" t="s">
        <v>511</v>
      </c>
    </row>
    <row r="103" spans="2:4" x14ac:dyDescent="0.25">
      <c r="B103" s="107" t="s">
        <v>386</v>
      </c>
      <c r="C103" s="104" t="s">
        <v>423</v>
      </c>
      <c r="D103" s="114" t="s">
        <v>480</v>
      </c>
    </row>
    <row r="104" spans="2:4" x14ac:dyDescent="0.25">
      <c r="B104" s="107" t="s">
        <v>387</v>
      </c>
      <c r="C104" s="104" t="s">
        <v>458</v>
      </c>
      <c r="D104" s="114" t="s">
        <v>496</v>
      </c>
    </row>
    <row r="105" spans="2:4" x14ac:dyDescent="0.25">
      <c r="B105" s="107" t="s">
        <v>388</v>
      </c>
      <c r="C105" s="104" t="s">
        <v>423</v>
      </c>
      <c r="D105" s="114" t="s">
        <v>480</v>
      </c>
    </row>
    <row r="106" spans="2:4" x14ac:dyDescent="0.25">
      <c r="B106" s="107" t="s">
        <v>389</v>
      </c>
      <c r="C106" s="104" t="s">
        <v>423</v>
      </c>
      <c r="D106" s="114" t="s">
        <v>480</v>
      </c>
    </row>
    <row r="107" spans="2:4" x14ac:dyDescent="0.25">
      <c r="B107" s="107" t="s">
        <v>390</v>
      </c>
      <c r="C107" s="104" t="s">
        <v>458</v>
      </c>
      <c r="D107" s="114" t="s">
        <v>496</v>
      </c>
    </row>
    <row r="108" spans="2:4" x14ac:dyDescent="0.25">
      <c r="B108" s="107" t="s">
        <v>391</v>
      </c>
      <c r="C108" s="104" t="s">
        <v>459</v>
      </c>
      <c r="D108" s="114" t="s">
        <v>509</v>
      </c>
    </row>
    <row r="109" spans="2:4" x14ac:dyDescent="0.25">
      <c r="B109" s="107" t="s">
        <v>392</v>
      </c>
      <c r="C109" s="104" t="s">
        <v>423</v>
      </c>
      <c r="D109" s="114" t="s">
        <v>480</v>
      </c>
    </row>
    <row r="110" spans="2:4" x14ac:dyDescent="0.25">
      <c r="B110" s="107" t="s">
        <v>393</v>
      </c>
      <c r="C110" s="104" t="s">
        <v>458</v>
      </c>
      <c r="D110" s="114" t="s">
        <v>496</v>
      </c>
    </row>
    <row r="111" spans="2:4" x14ac:dyDescent="0.25">
      <c r="B111" s="107" t="s">
        <v>394</v>
      </c>
      <c r="C111" s="104" t="s">
        <v>459</v>
      </c>
      <c r="D111" s="114" t="s">
        <v>509</v>
      </c>
    </row>
    <row r="112" spans="2:4" x14ac:dyDescent="0.25">
      <c r="B112" s="107" t="s">
        <v>395</v>
      </c>
      <c r="C112" s="104" t="s">
        <v>423</v>
      </c>
      <c r="D112" s="114" t="s">
        <v>480</v>
      </c>
    </row>
    <row r="113" spans="2:4" x14ac:dyDescent="0.25">
      <c r="B113" s="107" t="s">
        <v>396</v>
      </c>
      <c r="C113" s="104" t="s">
        <v>455</v>
      </c>
      <c r="D113" s="114" t="s">
        <v>481</v>
      </c>
    </row>
    <row r="114" spans="2:4" x14ac:dyDescent="0.25">
      <c r="B114" s="107" t="s">
        <v>397</v>
      </c>
      <c r="C114" s="104" t="s">
        <v>423</v>
      </c>
      <c r="D114" s="114" t="s">
        <v>480</v>
      </c>
    </row>
    <row r="115" spans="2:4" x14ac:dyDescent="0.25">
      <c r="B115" s="107" t="s">
        <v>398</v>
      </c>
      <c r="C115" s="104" t="s">
        <v>458</v>
      </c>
      <c r="D115" s="114" t="s">
        <v>480</v>
      </c>
    </row>
    <row r="116" spans="2:4" x14ac:dyDescent="0.25">
      <c r="B116" s="107" t="s">
        <v>399</v>
      </c>
      <c r="C116" s="104" t="s">
        <v>461</v>
      </c>
      <c r="D116" s="114" t="s">
        <v>512</v>
      </c>
    </row>
    <row r="117" spans="2:4" x14ac:dyDescent="0.25">
      <c r="B117" s="107" t="s">
        <v>400</v>
      </c>
      <c r="C117" s="104" t="s">
        <v>461</v>
      </c>
      <c r="D117" s="114" t="s">
        <v>512</v>
      </c>
    </row>
    <row r="118" spans="2:4" x14ac:dyDescent="0.25">
      <c r="B118" s="107" t="s">
        <v>401</v>
      </c>
      <c r="C118" s="104" t="s">
        <v>462</v>
      </c>
      <c r="D118" s="114" t="s">
        <v>513</v>
      </c>
    </row>
    <row r="119" spans="2:4" x14ac:dyDescent="0.25">
      <c r="B119" s="107" t="s">
        <v>402</v>
      </c>
      <c r="C119" s="104" t="s">
        <v>463</v>
      </c>
      <c r="D119" s="114" t="s">
        <v>514</v>
      </c>
    </row>
    <row r="120" spans="2:4" x14ac:dyDescent="0.25">
      <c r="B120" s="107" t="s">
        <v>403</v>
      </c>
      <c r="C120" s="104" t="s">
        <v>464</v>
      </c>
      <c r="D120" s="114" t="s">
        <v>509</v>
      </c>
    </row>
    <row r="121" spans="2:4" x14ac:dyDescent="0.25">
      <c r="B121" s="107" t="s">
        <v>404</v>
      </c>
      <c r="C121" s="104" t="s">
        <v>465</v>
      </c>
      <c r="D121" s="114" t="s">
        <v>515</v>
      </c>
    </row>
    <row r="122" spans="2:4" x14ac:dyDescent="0.25">
      <c r="B122" s="107" t="s">
        <v>405</v>
      </c>
      <c r="C122" s="104" t="s">
        <v>465</v>
      </c>
      <c r="D122" s="114" t="s">
        <v>515</v>
      </c>
    </row>
    <row r="123" spans="2:4" x14ac:dyDescent="0.25">
      <c r="B123" s="107" t="s">
        <v>406</v>
      </c>
      <c r="C123" s="104" t="s">
        <v>466</v>
      </c>
      <c r="D123" s="114" t="s">
        <v>516</v>
      </c>
    </row>
    <row r="124" spans="2:4" x14ac:dyDescent="0.25">
      <c r="B124" s="107" t="s">
        <v>407</v>
      </c>
      <c r="C124" s="104" t="s">
        <v>466</v>
      </c>
      <c r="D124" s="114" t="s">
        <v>517</v>
      </c>
    </row>
    <row r="125" spans="2:4" x14ac:dyDescent="0.25">
      <c r="B125" s="107" t="s">
        <v>408</v>
      </c>
      <c r="C125" s="104" t="s">
        <v>467</v>
      </c>
      <c r="D125" s="114" t="s">
        <v>518</v>
      </c>
    </row>
    <row r="126" spans="2:4" x14ac:dyDescent="0.25">
      <c r="B126" s="107" t="s">
        <v>409</v>
      </c>
      <c r="C126" s="104" t="s">
        <v>468</v>
      </c>
      <c r="D126" s="114" t="s">
        <v>519</v>
      </c>
    </row>
    <row r="127" spans="2:4" x14ac:dyDescent="0.25">
      <c r="B127" s="107" t="s">
        <v>410</v>
      </c>
      <c r="C127" s="104" t="s">
        <v>469</v>
      </c>
      <c r="D127" s="114" t="s">
        <v>509</v>
      </c>
    </row>
    <row r="128" spans="2:4" x14ac:dyDescent="0.25">
      <c r="B128" s="107" t="s">
        <v>411</v>
      </c>
      <c r="C128" s="104" t="s">
        <v>470</v>
      </c>
      <c r="D128" s="114" t="s">
        <v>520</v>
      </c>
    </row>
    <row r="129" spans="2:4" x14ac:dyDescent="0.25">
      <c r="B129" s="107" t="s">
        <v>412</v>
      </c>
      <c r="C129" s="104" t="s">
        <v>471</v>
      </c>
      <c r="D129" s="114" t="s">
        <v>521</v>
      </c>
    </row>
    <row r="130" spans="2:4" x14ac:dyDescent="0.25">
      <c r="B130" s="107" t="s">
        <v>413</v>
      </c>
      <c r="C130" s="104" t="s">
        <v>472</v>
      </c>
      <c r="D130" s="114" t="s">
        <v>522</v>
      </c>
    </row>
    <row r="131" spans="2:4" x14ac:dyDescent="0.25">
      <c r="B131" s="107" t="s">
        <v>414</v>
      </c>
      <c r="C131" s="104" t="s">
        <v>473</v>
      </c>
      <c r="D131" s="114" t="s">
        <v>523</v>
      </c>
    </row>
    <row r="132" spans="2:4" ht="22.5" x14ac:dyDescent="0.25">
      <c r="B132" s="107" t="s">
        <v>415</v>
      </c>
      <c r="C132" s="104" t="s">
        <v>474</v>
      </c>
      <c r="D132" s="114" t="s">
        <v>524</v>
      </c>
    </row>
    <row r="133" spans="2:4" ht="22.5" x14ac:dyDescent="0.25">
      <c r="B133" s="107" t="s">
        <v>416</v>
      </c>
      <c r="C133" s="104" t="s">
        <v>475</v>
      </c>
      <c r="D133" s="114" t="s">
        <v>525</v>
      </c>
    </row>
    <row r="134" spans="2:4" x14ac:dyDescent="0.25">
      <c r="B134" s="107" t="s">
        <v>417</v>
      </c>
      <c r="C134" s="104" t="s">
        <v>476</v>
      </c>
      <c r="D134" s="114" t="s">
        <v>526</v>
      </c>
    </row>
    <row r="135" spans="2:4" x14ac:dyDescent="0.25">
      <c r="B135" s="107" t="s">
        <v>418</v>
      </c>
      <c r="C135" s="104" t="s">
        <v>423</v>
      </c>
      <c r="D135" s="114" t="s">
        <v>480</v>
      </c>
    </row>
    <row r="136" spans="2:4" x14ac:dyDescent="0.25">
      <c r="B136" s="107" t="s">
        <v>419</v>
      </c>
      <c r="C136" s="104" t="s">
        <v>477</v>
      </c>
      <c r="D136" s="114" t="s">
        <v>527</v>
      </c>
    </row>
    <row r="137" spans="2:4" x14ac:dyDescent="0.25">
      <c r="B137" s="107" t="s">
        <v>420</v>
      </c>
      <c r="C137" s="104" t="s">
        <v>478</v>
      </c>
      <c r="D137" s="114" t="s">
        <v>528</v>
      </c>
    </row>
    <row r="138" spans="2:4" x14ac:dyDescent="0.25">
      <c r="B138" s="107" t="s">
        <v>421</v>
      </c>
      <c r="C138" s="104" t="s">
        <v>479</v>
      </c>
      <c r="D138" s="114" t="s">
        <v>529</v>
      </c>
    </row>
    <row r="139" spans="2:4" x14ac:dyDescent="0.25">
      <c r="B139" s="107" t="s">
        <v>530</v>
      </c>
      <c r="C139" s="104" t="s">
        <v>531</v>
      </c>
      <c r="D139" s="114" t="s">
        <v>607</v>
      </c>
    </row>
    <row r="140" spans="2:4" x14ac:dyDescent="0.25">
      <c r="B140" s="107" t="s">
        <v>532</v>
      </c>
      <c r="C140" s="104" t="s">
        <v>533</v>
      </c>
      <c r="D140" s="114" t="s">
        <v>607</v>
      </c>
    </row>
    <row r="141" spans="2:4" x14ac:dyDescent="0.25">
      <c r="B141" s="107" t="s">
        <v>534</v>
      </c>
      <c r="C141" s="104" t="s">
        <v>535</v>
      </c>
      <c r="D141" s="114" t="s">
        <v>608</v>
      </c>
    </row>
    <row r="142" spans="2:4" x14ac:dyDescent="0.25">
      <c r="B142" s="107" t="s">
        <v>536</v>
      </c>
      <c r="C142" s="104" t="s">
        <v>537</v>
      </c>
      <c r="D142" s="114" t="s">
        <v>609</v>
      </c>
    </row>
    <row r="143" spans="2:4" x14ac:dyDescent="0.25">
      <c r="B143" s="107" t="s">
        <v>538</v>
      </c>
      <c r="C143" s="104" t="s">
        <v>539</v>
      </c>
      <c r="D143" s="114" t="s">
        <v>610</v>
      </c>
    </row>
    <row r="144" spans="2:4" x14ac:dyDescent="0.25">
      <c r="B144" s="107" t="s">
        <v>540</v>
      </c>
      <c r="C144" s="104" t="s">
        <v>541</v>
      </c>
      <c r="D144" s="114" t="s">
        <v>610</v>
      </c>
    </row>
    <row r="145" spans="2:4" x14ac:dyDescent="0.25">
      <c r="B145" s="107" t="s">
        <v>542</v>
      </c>
      <c r="C145" s="104" t="s">
        <v>543</v>
      </c>
      <c r="D145" s="114" t="s">
        <v>610</v>
      </c>
    </row>
    <row r="146" spans="2:4" x14ac:dyDescent="0.25">
      <c r="B146" s="107" t="s">
        <v>544</v>
      </c>
      <c r="C146" s="104" t="s">
        <v>545</v>
      </c>
      <c r="D146" s="114" t="s">
        <v>610</v>
      </c>
    </row>
    <row r="147" spans="2:4" x14ac:dyDescent="0.25">
      <c r="B147" s="107" t="s">
        <v>546</v>
      </c>
      <c r="C147" s="104" t="s">
        <v>547</v>
      </c>
      <c r="D147" s="114" t="s">
        <v>607</v>
      </c>
    </row>
    <row r="148" spans="2:4" ht="22.5" x14ac:dyDescent="0.25">
      <c r="B148" s="107" t="s">
        <v>548</v>
      </c>
      <c r="C148" s="104" t="s">
        <v>549</v>
      </c>
      <c r="D148" s="114" t="s">
        <v>611</v>
      </c>
    </row>
    <row r="149" spans="2:4" x14ac:dyDescent="0.25">
      <c r="B149" s="107" t="s">
        <v>550</v>
      </c>
      <c r="C149" s="104" t="s">
        <v>551</v>
      </c>
      <c r="D149" s="114" t="s">
        <v>611</v>
      </c>
    </row>
    <row r="150" spans="2:4" x14ac:dyDescent="0.25">
      <c r="B150" s="107" t="s">
        <v>552</v>
      </c>
      <c r="C150" s="104" t="s">
        <v>553</v>
      </c>
      <c r="D150" s="114" t="s">
        <v>612</v>
      </c>
    </row>
    <row r="151" spans="2:4" x14ac:dyDescent="0.25">
      <c r="B151" s="107" t="s">
        <v>554</v>
      </c>
      <c r="C151" s="104" t="s">
        <v>555</v>
      </c>
      <c r="D151" s="114" t="s">
        <v>611</v>
      </c>
    </row>
    <row r="152" spans="2:4" x14ac:dyDescent="0.25">
      <c r="B152" s="107" t="s">
        <v>556</v>
      </c>
      <c r="C152" s="104" t="s">
        <v>557</v>
      </c>
      <c r="D152" s="114" t="s">
        <v>611</v>
      </c>
    </row>
    <row r="153" spans="2:4" x14ac:dyDescent="0.25">
      <c r="B153" s="107" t="s">
        <v>558</v>
      </c>
      <c r="C153" s="104" t="s">
        <v>557</v>
      </c>
      <c r="D153" s="114" t="s">
        <v>611</v>
      </c>
    </row>
    <row r="154" spans="2:4" x14ac:dyDescent="0.25">
      <c r="B154" s="107" t="s">
        <v>559</v>
      </c>
      <c r="C154" s="104" t="s">
        <v>557</v>
      </c>
      <c r="D154" s="114" t="s">
        <v>611</v>
      </c>
    </row>
    <row r="155" spans="2:4" x14ac:dyDescent="0.25">
      <c r="B155" s="107" t="s">
        <v>560</v>
      </c>
      <c r="C155" s="104" t="s">
        <v>557</v>
      </c>
      <c r="D155" s="114" t="s">
        <v>611</v>
      </c>
    </row>
    <row r="156" spans="2:4" x14ac:dyDescent="0.25">
      <c r="B156" s="107" t="s">
        <v>561</v>
      </c>
      <c r="C156" s="104" t="s">
        <v>557</v>
      </c>
      <c r="D156" s="114" t="s">
        <v>611</v>
      </c>
    </row>
    <row r="157" spans="2:4" x14ac:dyDescent="0.25">
      <c r="B157" s="107" t="s">
        <v>562</v>
      </c>
      <c r="C157" s="104" t="s">
        <v>557</v>
      </c>
      <c r="D157" s="114" t="s">
        <v>611</v>
      </c>
    </row>
    <row r="158" spans="2:4" x14ac:dyDescent="0.25">
      <c r="B158" s="107" t="s">
        <v>563</v>
      </c>
      <c r="C158" s="104" t="s">
        <v>557</v>
      </c>
      <c r="D158" s="114" t="s">
        <v>611</v>
      </c>
    </row>
    <row r="159" spans="2:4" x14ac:dyDescent="0.25">
      <c r="B159" s="107" t="s">
        <v>564</v>
      </c>
      <c r="C159" s="104" t="s">
        <v>565</v>
      </c>
      <c r="D159" s="114" t="s">
        <v>613</v>
      </c>
    </row>
    <row r="160" spans="2:4" x14ac:dyDescent="0.25">
      <c r="B160" s="107" t="s">
        <v>566</v>
      </c>
      <c r="C160" s="104" t="s">
        <v>567</v>
      </c>
      <c r="D160" s="114" t="s">
        <v>614</v>
      </c>
    </row>
    <row r="161" spans="2:4" x14ac:dyDescent="0.25">
      <c r="B161" s="107" t="s">
        <v>568</v>
      </c>
      <c r="C161" s="104" t="s">
        <v>569</v>
      </c>
      <c r="D161" s="114" t="s">
        <v>615</v>
      </c>
    </row>
    <row r="162" spans="2:4" x14ac:dyDescent="0.25">
      <c r="B162" s="107" t="s">
        <v>570</v>
      </c>
      <c r="C162" s="104" t="s">
        <v>571</v>
      </c>
      <c r="D162" s="114" t="s">
        <v>608</v>
      </c>
    </row>
    <row r="163" spans="2:4" x14ac:dyDescent="0.25">
      <c r="B163" s="107" t="s">
        <v>572</v>
      </c>
      <c r="C163" s="104" t="s">
        <v>573</v>
      </c>
      <c r="D163" s="114" t="s">
        <v>616</v>
      </c>
    </row>
    <row r="164" spans="2:4" x14ac:dyDescent="0.25">
      <c r="B164" s="107" t="s">
        <v>574</v>
      </c>
      <c r="C164" s="104" t="s">
        <v>575</v>
      </c>
      <c r="D164" s="114" t="s">
        <v>617</v>
      </c>
    </row>
    <row r="165" spans="2:4" x14ac:dyDescent="0.25">
      <c r="B165" s="107" t="s">
        <v>576</v>
      </c>
      <c r="C165" s="104" t="s">
        <v>577</v>
      </c>
      <c r="D165" s="114" t="s">
        <v>618</v>
      </c>
    </row>
    <row r="166" spans="2:4" x14ac:dyDescent="0.25">
      <c r="B166" s="107" t="s">
        <v>578</v>
      </c>
      <c r="C166" s="104" t="s">
        <v>553</v>
      </c>
      <c r="D166" s="114" t="s">
        <v>619</v>
      </c>
    </row>
    <row r="167" spans="2:4" x14ac:dyDescent="0.25">
      <c r="B167" s="107" t="s">
        <v>579</v>
      </c>
      <c r="C167" s="104" t="s">
        <v>580</v>
      </c>
      <c r="D167" s="114" t="s">
        <v>620</v>
      </c>
    </row>
    <row r="168" spans="2:4" x14ac:dyDescent="0.25">
      <c r="B168" s="107" t="s">
        <v>581</v>
      </c>
      <c r="C168" s="104" t="s">
        <v>582</v>
      </c>
      <c r="D168" s="114" t="s">
        <v>621</v>
      </c>
    </row>
    <row r="169" spans="2:4" x14ac:dyDescent="0.25">
      <c r="B169" s="107" t="s">
        <v>583</v>
      </c>
      <c r="C169" s="104" t="s">
        <v>466</v>
      </c>
      <c r="D169" s="114" t="s">
        <v>622</v>
      </c>
    </row>
    <row r="170" spans="2:4" x14ac:dyDescent="0.25">
      <c r="B170" s="107" t="s">
        <v>584</v>
      </c>
      <c r="C170" s="104" t="s">
        <v>466</v>
      </c>
      <c r="D170" s="114" t="s">
        <v>622</v>
      </c>
    </row>
    <row r="171" spans="2:4" x14ac:dyDescent="0.25">
      <c r="B171" s="107" t="s">
        <v>585</v>
      </c>
      <c r="C171" s="104" t="s">
        <v>586</v>
      </c>
      <c r="D171" s="114" t="s">
        <v>623</v>
      </c>
    </row>
    <row r="172" spans="2:4" x14ac:dyDescent="0.25">
      <c r="B172" s="107" t="s">
        <v>587</v>
      </c>
      <c r="C172" s="104" t="s">
        <v>586</v>
      </c>
      <c r="D172" s="114" t="s">
        <v>623</v>
      </c>
    </row>
    <row r="173" spans="2:4" x14ac:dyDescent="0.25">
      <c r="B173" s="107" t="s">
        <v>588</v>
      </c>
      <c r="C173" s="104" t="s">
        <v>589</v>
      </c>
      <c r="D173" s="114" t="s">
        <v>624</v>
      </c>
    </row>
    <row r="174" spans="2:4" x14ac:dyDescent="0.25">
      <c r="B174" s="107" t="s">
        <v>590</v>
      </c>
      <c r="C174" s="104" t="s">
        <v>591</v>
      </c>
      <c r="D174" s="114" t="s">
        <v>625</v>
      </c>
    </row>
    <row r="175" spans="2:4" x14ac:dyDescent="0.25">
      <c r="B175" s="107" t="s">
        <v>592</v>
      </c>
      <c r="C175" s="104" t="s">
        <v>593</v>
      </c>
      <c r="D175" s="114" t="s">
        <v>626</v>
      </c>
    </row>
    <row r="176" spans="2:4" x14ac:dyDescent="0.25">
      <c r="B176" s="107" t="s">
        <v>594</v>
      </c>
      <c r="C176" s="104" t="s">
        <v>595</v>
      </c>
      <c r="D176" s="114" t="s">
        <v>613</v>
      </c>
    </row>
    <row r="177" spans="2:4" x14ac:dyDescent="0.25">
      <c r="B177" s="107" t="s">
        <v>596</v>
      </c>
      <c r="C177" s="104" t="s">
        <v>597</v>
      </c>
      <c r="D177" s="114" t="s">
        <v>627</v>
      </c>
    </row>
    <row r="178" spans="2:4" x14ac:dyDescent="0.25">
      <c r="B178" s="107" t="s">
        <v>598</v>
      </c>
      <c r="C178" s="104" t="s">
        <v>599</v>
      </c>
      <c r="D178" s="114" t="s">
        <v>628</v>
      </c>
    </row>
    <row r="179" spans="2:4" x14ac:dyDescent="0.25">
      <c r="B179" s="107" t="s">
        <v>600</v>
      </c>
      <c r="C179" s="104" t="s">
        <v>601</v>
      </c>
      <c r="D179" s="114" t="s">
        <v>629</v>
      </c>
    </row>
    <row r="180" spans="2:4" x14ac:dyDescent="0.25">
      <c r="B180" s="107" t="s">
        <v>602</v>
      </c>
      <c r="C180" s="104" t="s">
        <v>603</v>
      </c>
      <c r="D180" s="114" t="s">
        <v>630</v>
      </c>
    </row>
    <row r="181" spans="2:4" x14ac:dyDescent="0.25">
      <c r="B181" s="107" t="s">
        <v>604</v>
      </c>
      <c r="C181" s="104" t="s">
        <v>553</v>
      </c>
      <c r="D181" s="114" t="s">
        <v>631</v>
      </c>
    </row>
    <row r="182" spans="2:4" x14ac:dyDescent="0.25">
      <c r="B182" s="107" t="s">
        <v>605</v>
      </c>
      <c r="C182" s="104" t="s">
        <v>606</v>
      </c>
      <c r="D182" s="114" t="s">
        <v>632</v>
      </c>
    </row>
    <row r="183" spans="2:4" ht="15.75" thickBot="1" x14ac:dyDescent="0.3">
      <c r="B183" s="108"/>
      <c r="C183" s="109"/>
      <c r="D183" s="116"/>
    </row>
  </sheetData>
  <sortState xmlns:xlrd2="http://schemas.microsoft.com/office/spreadsheetml/2017/richdata2" ref="B8:D182">
    <sortCondition ref="B8:B182"/>
  </sortState>
  <mergeCells count="3">
    <mergeCell ref="B2:D2"/>
    <mergeCell ref="B3:D3"/>
    <mergeCell ref="B4:D4"/>
  </mergeCells>
  <pageMargins left="0.70866141732283472" right="0.70866141732283472" top="0.74803149606299213" bottom="0.74803149606299213" header="0.31496062992125984" footer="0.31496062992125984"/>
  <pageSetup scale="90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2D050"/>
  </sheetPr>
  <dimension ref="B2:K21"/>
  <sheetViews>
    <sheetView workbookViewId="0">
      <selection activeCell="I16" sqref="I16"/>
    </sheetView>
  </sheetViews>
  <sheetFormatPr baseColWidth="10" defaultRowHeight="15" x14ac:dyDescent="0.25"/>
  <cols>
    <col min="1" max="1" width="3.85546875" customWidth="1"/>
    <col min="4" max="4" width="14.42578125" customWidth="1"/>
    <col min="5" max="5" width="9.140625" customWidth="1"/>
    <col min="11" max="11" width="19" customWidth="1"/>
  </cols>
  <sheetData>
    <row r="2" spans="2:11" thickBot="1" x14ac:dyDescent="0.35">
      <c r="B2" s="1"/>
    </row>
    <row r="3" spans="2:11" ht="14.45" x14ac:dyDescent="0.3">
      <c r="B3" s="128" t="s">
        <v>250</v>
      </c>
      <c r="C3" s="129"/>
      <c r="D3" s="129"/>
      <c r="E3" s="129"/>
      <c r="F3" s="129"/>
      <c r="G3" s="129"/>
      <c r="H3" s="129"/>
      <c r="I3" s="129"/>
      <c r="J3" s="129"/>
      <c r="K3" s="130"/>
    </row>
    <row r="4" spans="2:11" ht="14.45" x14ac:dyDescent="0.3">
      <c r="B4" s="131" t="s">
        <v>8</v>
      </c>
      <c r="C4" s="132"/>
      <c r="D4" s="132"/>
      <c r="E4" s="132"/>
      <c r="F4" s="132"/>
      <c r="G4" s="132"/>
      <c r="H4" s="132"/>
      <c r="I4" s="132"/>
      <c r="J4" s="132"/>
      <c r="K4" s="133"/>
    </row>
    <row r="5" spans="2:11" thickBot="1" x14ac:dyDescent="0.35">
      <c r="B5" s="134" t="s">
        <v>637</v>
      </c>
      <c r="C5" s="135"/>
      <c r="D5" s="135"/>
      <c r="E5" s="135"/>
      <c r="F5" s="135"/>
      <c r="G5" s="135"/>
      <c r="H5" s="135"/>
      <c r="I5" s="135"/>
      <c r="J5" s="135"/>
      <c r="K5" s="136"/>
    </row>
    <row r="6" spans="2:11" ht="22.5" x14ac:dyDescent="0.25">
      <c r="B6" s="2" t="s">
        <v>9</v>
      </c>
      <c r="C6" s="137" t="s">
        <v>10</v>
      </c>
      <c r="D6" s="138"/>
      <c r="E6" s="137" t="s">
        <v>11</v>
      </c>
      <c r="F6" s="138"/>
      <c r="G6" s="137" t="s">
        <v>12</v>
      </c>
      <c r="H6" s="138"/>
      <c r="I6" s="137" t="s">
        <v>13</v>
      </c>
      <c r="J6" s="138"/>
      <c r="K6" s="3" t="s">
        <v>14</v>
      </c>
    </row>
    <row r="7" spans="2:11" x14ac:dyDescent="0.25">
      <c r="B7" s="2" t="s">
        <v>15</v>
      </c>
      <c r="C7" s="139"/>
      <c r="D7" s="140"/>
      <c r="E7" s="139"/>
      <c r="F7" s="140"/>
      <c r="G7" s="139"/>
      <c r="H7" s="140"/>
      <c r="I7" s="139"/>
      <c r="J7" s="140"/>
      <c r="K7" s="3" t="s">
        <v>16</v>
      </c>
    </row>
    <row r="8" spans="2:11" ht="15.75" thickBot="1" x14ac:dyDescent="0.3">
      <c r="B8" s="4"/>
      <c r="C8" s="141"/>
      <c r="D8" s="142"/>
      <c r="E8" s="141"/>
      <c r="F8" s="142"/>
      <c r="G8" s="141"/>
      <c r="H8" s="142"/>
      <c r="I8" s="141"/>
      <c r="J8" s="142"/>
      <c r="K8" s="3"/>
    </row>
    <row r="9" spans="2:11" ht="22.5" x14ac:dyDescent="0.25">
      <c r="B9" s="4"/>
      <c r="C9" s="3" t="s">
        <v>17</v>
      </c>
      <c r="D9" s="5" t="s">
        <v>18</v>
      </c>
      <c r="E9" s="3" t="s">
        <v>17</v>
      </c>
      <c r="F9" s="3" t="s">
        <v>18</v>
      </c>
      <c r="G9" s="3" t="s">
        <v>17</v>
      </c>
      <c r="H9" s="3" t="s">
        <v>18</v>
      </c>
      <c r="I9" s="3" t="s">
        <v>17</v>
      </c>
      <c r="J9" s="3" t="s">
        <v>18</v>
      </c>
      <c r="K9" s="3" t="s">
        <v>19</v>
      </c>
    </row>
    <row r="10" spans="2:11" ht="15.75" thickBot="1" x14ac:dyDescent="0.3">
      <c r="B10" s="6"/>
      <c r="C10" s="7" t="s">
        <v>20</v>
      </c>
      <c r="D10" s="7" t="s">
        <v>21</v>
      </c>
      <c r="E10" s="7" t="s">
        <v>22</v>
      </c>
      <c r="F10" s="7" t="s">
        <v>23</v>
      </c>
      <c r="G10" s="7" t="s">
        <v>24</v>
      </c>
      <c r="H10" s="7" t="s">
        <v>25</v>
      </c>
      <c r="I10" s="7" t="s">
        <v>26</v>
      </c>
      <c r="J10" s="7" t="s">
        <v>27</v>
      </c>
      <c r="K10" s="8"/>
    </row>
    <row r="11" spans="2:11" ht="15.75" thickBot="1" x14ac:dyDescent="0.3">
      <c r="B11" s="9"/>
      <c r="C11" s="10"/>
      <c r="D11" s="19"/>
      <c r="E11" s="10"/>
      <c r="F11" s="19"/>
      <c r="G11" s="10"/>
      <c r="H11" s="19"/>
      <c r="I11" s="10"/>
      <c r="J11" s="10"/>
      <c r="K11" s="19">
        <f>+D11+F11+H11</f>
        <v>0</v>
      </c>
    </row>
    <row r="12" spans="2:11" ht="15.75" thickBot="1" x14ac:dyDescent="0.3">
      <c r="B12" s="9"/>
      <c r="C12" s="10"/>
      <c r="D12" s="19"/>
      <c r="E12" s="10"/>
      <c r="F12" s="19"/>
      <c r="G12" s="10"/>
      <c r="H12" s="19"/>
      <c r="I12" s="10"/>
      <c r="J12" s="10"/>
      <c r="K12" s="19">
        <f>+D12+F12+H12</f>
        <v>0</v>
      </c>
    </row>
    <row r="13" spans="2:11" ht="15.75" thickBot="1" x14ac:dyDescent="0.3">
      <c r="B13" s="9"/>
      <c r="C13" s="10"/>
      <c r="D13" s="19"/>
      <c r="E13" s="10"/>
      <c r="F13" s="21"/>
      <c r="G13" s="10"/>
      <c r="H13" s="19"/>
      <c r="I13" s="10"/>
      <c r="J13" s="10"/>
      <c r="K13" s="19">
        <f>+D13+F13+H13</f>
        <v>0</v>
      </c>
    </row>
    <row r="14" spans="2:11" ht="15.75" thickBot="1" x14ac:dyDescent="0.3">
      <c r="B14" s="9"/>
      <c r="C14" s="10"/>
      <c r="D14" s="19"/>
      <c r="E14" s="10"/>
      <c r="F14" s="21"/>
      <c r="G14" s="10"/>
      <c r="H14" s="21"/>
      <c r="I14" s="10"/>
      <c r="J14" s="10"/>
      <c r="K14" s="19">
        <f t="shared" ref="K14:K21" si="0">+D14+F14+H14</f>
        <v>0</v>
      </c>
    </row>
    <row r="15" spans="2:11" ht="15.75" thickBot="1" x14ac:dyDescent="0.3">
      <c r="B15" s="9"/>
      <c r="C15" s="10"/>
      <c r="D15" s="19"/>
      <c r="E15" s="10"/>
      <c r="F15" s="21"/>
      <c r="G15" s="10"/>
      <c r="H15" s="21"/>
      <c r="I15" s="10"/>
      <c r="J15" s="10"/>
      <c r="K15" s="19">
        <f t="shared" si="0"/>
        <v>0</v>
      </c>
    </row>
    <row r="16" spans="2:11" ht="15.75" thickBot="1" x14ac:dyDescent="0.3">
      <c r="B16" s="9"/>
      <c r="C16" s="10"/>
      <c r="D16" s="19"/>
      <c r="E16" s="10"/>
      <c r="F16" s="21"/>
      <c r="G16" s="10"/>
      <c r="H16" s="21"/>
      <c r="I16" s="10"/>
      <c r="J16" s="10"/>
      <c r="K16" s="19">
        <f t="shared" si="0"/>
        <v>0</v>
      </c>
    </row>
    <row r="17" spans="2:11" ht="15.75" thickBot="1" x14ac:dyDescent="0.3">
      <c r="B17" s="11"/>
      <c r="C17" s="12"/>
      <c r="D17" s="20"/>
      <c r="E17" s="12"/>
      <c r="F17" s="22"/>
      <c r="G17" s="12"/>
      <c r="H17" s="24"/>
      <c r="I17" s="12"/>
      <c r="J17" s="12"/>
      <c r="K17" s="19">
        <f t="shared" si="0"/>
        <v>0</v>
      </c>
    </row>
    <row r="18" spans="2:11" ht="15.75" thickBot="1" x14ac:dyDescent="0.3">
      <c r="B18" s="11"/>
      <c r="C18" s="12"/>
      <c r="D18" s="20"/>
      <c r="E18" s="12"/>
      <c r="F18" s="22"/>
      <c r="G18" s="12"/>
      <c r="H18" s="24"/>
      <c r="I18" s="12"/>
      <c r="J18" s="12"/>
      <c r="K18" s="19">
        <f t="shared" si="0"/>
        <v>0</v>
      </c>
    </row>
    <row r="19" spans="2:11" ht="15.75" thickBot="1" x14ac:dyDescent="0.3">
      <c r="B19" s="25"/>
      <c r="C19" s="12"/>
      <c r="D19" s="20"/>
      <c r="E19" s="12"/>
      <c r="F19" s="22"/>
      <c r="G19" s="12"/>
      <c r="H19" s="24"/>
      <c r="I19" s="12"/>
      <c r="J19" s="12"/>
      <c r="K19" s="19">
        <f t="shared" si="0"/>
        <v>0</v>
      </c>
    </row>
    <row r="20" spans="2:11" ht="15.75" thickBot="1" x14ac:dyDescent="0.3">
      <c r="B20" s="25"/>
      <c r="C20" s="12"/>
      <c r="D20" s="20"/>
      <c r="E20" s="12"/>
      <c r="F20" s="22"/>
      <c r="G20" s="23"/>
      <c r="H20" s="24"/>
      <c r="I20" s="12"/>
      <c r="J20" s="12"/>
      <c r="K20" s="19">
        <f t="shared" si="0"/>
        <v>0</v>
      </c>
    </row>
    <row r="21" spans="2:11" ht="15.75" thickBot="1" x14ac:dyDescent="0.3">
      <c r="B21" s="12"/>
      <c r="C21" s="12"/>
      <c r="D21" s="22"/>
      <c r="E21" s="12"/>
      <c r="F21" s="22"/>
      <c r="G21" s="12"/>
      <c r="H21" s="22"/>
      <c r="I21" s="12"/>
      <c r="J21" s="12"/>
      <c r="K21" s="19">
        <f t="shared" si="0"/>
        <v>0</v>
      </c>
    </row>
  </sheetData>
  <mergeCells count="7">
    <mergeCell ref="B3:K3"/>
    <mergeCell ref="B4:K4"/>
    <mergeCell ref="B5:K5"/>
    <mergeCell ref="C6:D8"/>
    <mergeCell ref="E6:F8"/>
    <mergeCell ref="G6:H8"/>
    <mergeCell ref="I6:J8"/>
  </mergeCells>
  <pageMargins left="0.25" right="0.25" top="0.75" bottom="0.75" header="0.3" footer="0.3"/>
  <pageSetup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B1:D17"/>
  <sheetViews>
    <sheetView workbookViewId="0">
      <selection activeCell="C18" sqref="C18"/>
    </sheetView>
  </sheetViews>
  <sheetFormatPr baseColWidth="10" defaultRowHeight="15" x14ac:dyDescent="0.25"/>
  <cols>
    <col min="1" max="1" width="6.42578125" customWidth="1"/>
    <col min="2" max="2" width="38.7109375" customWidth="1"/>
    <col min="3" max="3" width="28" customWidth="1"/>
    <col min="4" max="4" width="47.140625" customWidth="1"/>
  </cols>
  <sheetData>
    <row r="1" spans="2:4" thickBot="1" x14ac:dyDescent="0.35"/>
    <row r="2" spans="2:4" x14ac:dyDescent="0.25">
      <c r="B2" s="143" t="s">
        <v>251</v>
      </c>
      <c r="C2" s="144"/>
      <c r="D2" s="145"/>
    </row>
    <row r="3" spans="2:4" x14ac:dyDescent="0.25">
      <c r="B3" s="146" t="s">
        <v>32</v>
      </c>
      <c r="C3" s="147"/>
      <c r="D3" s="148"/>
    </row>
    <row r="4" spans="2:4" ht="15" customHeight="1" thickBot="1" x14ac:dyDescent="0.3">
      <c r="B4" s="149" t="s">
        <v>638</v>
      </c>
      <c r="C4" s="150"/>
      <c r="D4" s="151"/>
    </row>
    <row r="5" spans="2:4" ht="15.75" thickBot="1" x14ac:dyDescent="0.3">
      <c r="B5" s="152" t="s">
        <v>31</v>
      </c>
      <c r="C5" s="154" t="s">
        <v>30</v>
      </c>
      <c r="D5" s="155"/>
    </row>
    <row r="6" spans="2:4" ht="15.75" thickBot="1" x14ac:dyDescent="0.3">
      <c r="B6" s="153"/>
      <c r="C6" s="17" t="s">
        <v>29</v>
      </c>
      <c r="D6" s="18" t="s">
        <v>28</v>
      </c>
    </row>
    <row r="7" spans="2:4" thickBot="1" x14ac:dyDescent="0.35">
      <c r="B7" s="16"/>
      <c r="C7" s="14"/>
      <c r="D7" s="13"/>
    </row>
    <row r="8" spans="2:4" thickBot="1" x14ac:dyDescent="0.35">
      <c r="B8" s="15"/>
      <c r="C8" s="14"/>
      <c r="D8" s="13"/>
    </row>
    <row r="9" spans="2:4" thickBot="1" x14ac:dyDescent="0.35">
      <c r="B9" s="15"/>
      <c r="C9" s="14"/>
      <c r="D9" s="13"/>
    </row>
    <row r="10" spans="2:4" thickBot="1" x14ac:dyDescent="0.35">
      <c r="B10" s="15"/>
      <c r="C10" s="14"/>
      <c r="D10" s="13"/>
    </row>
    <row r="11" spans="2:4" thickBot="1" x14ac:dyDescent="0.35">
      <c r="B11" s="15"/>
      <c r="C11" s="14"/>
      <c r="D11" s="13"/>
    </row>
    <row r="12" spans="2:4" ht="15.75" thickBot="1" x14ac:dyDescent="0.3">
      <c r="B12" s="15"/>
      <c r="C12" s="14"/>
      <c r="D12" s="13"/>
    </row>
    <row r="13" spans="2:4" ht="15.75" thickBot="1" x14ac:dyDescent="0.3">
      <c r="B13" s="15"/>
      <c r="C13" s="14"/>
      <c r="D13" s="13"/>
    </row>
    <row r="14" spans="2:4" ht="15.75" thickBot="1" x14ac:dyDescent="0.3">
      <c r="B14" s="15"/>
      <c r="C14" s="14"/>
      <c r="D14" s="13"/>
    </row>
    <row r="15" spans="2:4" ht="15.75" thickBot="1" x14ac:dyDescent="0.3">
      <c r="B15" s="15"/>
      <c r="C15" s="14"/>
      <c r="D15" s="13"/>
    </row>
    <row r="16" spans="2:4" ht="15.75" thickBot="1" x14ac:dyDescent="0.3">
      <c r="B16" s="15"/>
      <c r="C16" s="15"/>
      <c r="D16" s="13"/>
    </row>
    <row r="17" spans="2:4" ht="15.75" thickBot="1" x14ac:dyDescent="0.3">
      <c r="B17" s="15"/>
      <c r="C17" s="15"/>
      <c r="D17" s="13"/>
    </row>
  </sheetData>
  <mergeCells count="5">
    <mergeCell ref="B2:D2"/>
    <mergeCell ref="B3:D3"/>
    <mergeCell ref="B4:D4"/>
    <mergeCell ref="B5:B6"/>
    <mergeCell ref="C5:D5"/>
  </mergeCells>
  <pageMargins left="0.7" right="0.7" top="0.75" bottom="0.75" header="0.3" footer="0.3"/>
  <pageSetup orientation="landscape" horizontalDpi="4294967295" verticalDpi="4294967295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47D5F-E216-4B66-8064-52EB517F86AF}">
  <sheetPr>
    <pageSetUpPr fitToPage="1"/>
  </sheetPr>
  <dimension ref="B1:K72"/>
  <sheetViews>
    <sheetView topLeftCell="A28" workbookViewId="0">
      <selection activeCell="E45" sqref="E45:F45"/>
    </sheetView>
  </sheetViews>
  <sheetFormatPr baseColWidth="10" defaultRowHeight="15" x14ac:dyDescent="0.25"/>
  <cols>
    <col min="3" max="3" width="53.140625" bestFit="1" customWidth="1"/>
  </cols>
  <sheetData>
    <row r="1" spans="2:11" x14ac:dyDescent="0.25">
      <c r="B1" s="101"/>
      <c r="C1" s="128" t="s">
        <v>250</v>
      </c>
      <c r="D1" s="129"/>
      <c r="E1" s="129"/>
      <c r="F1" s="130"/>
      <c r="G1" s="101"/>
      <c r="H1" s="101"/>
      <c r="I1" s="101"/>
      <c r="J1" s="101"/>
      <c r="K1" s="101"/>
    </row>
    <row r="2" spans="2:11" x14ac:dyDescent="0.25">
      <c r="B2" s="101"/>
      <c r="C2" s="131" t="s">
        <v>310</v>
      </c>
      <c r="D2" s="132"/>
      <c r="E2" s="132"/>
      <c r="F2" s="133"/>
      <c r="G2" s="101"/>
      <c r="H2" s="101"/>
      <c r="I2" s="101"/>
      <c r="J2" s="101"/>
      <c r="K2" s="101"/>
    </row>
    <row r="3" spans="2:11" ht="15.75" thickBot="1" x14ac:dyDescent="0.3">
      <c r="C3" s="175" t="s">
        <v>252</v>
      </c>
      <c r="D3" s="176"/>
      <c r="E3" s="176"/>
      <c r="F3" s="177"/>
    </row>
    <row r="4" spans="2:11" ht="15.75" thickBot="1" x14ac:dyDescent="0.3">
      <c r="C4" s="159" t="s">
        <v>253</v>
      </c>
      <c r="D4" s="160"/>
      <c r="E4" s="160"/>
      <c r="F4" s="161"/>
    </row>
    <row r="5" spans="2:11" ht="15.75" thickBot="1" x14ac:dyDescent="0.3">
      <c r="C5" s="156" t="s">
        <v>254</v>
      </c>
      <c r="D5" s="162"/>
      <c r="E5" s="162"/>
      <c r="F5" s="157"/>
    </row>
    <row r="6" spans="2:11" ht="15.75" thickBot="1" x14ac:dyDescent="0.3">
      <c r="C6" s="156" t="s">
        <v>255</v>
      </c>
      <c r="D6" s="162"/>
      <c r="E6" s="162"/>
      <c r="F6" s="157"/>
    </row>
    <row r="7" spans="2:11" ht="15.75" thickBot="1" x14ac:dyDescent="0.3">
      <c r="C7" s="156" t="s">
        <v>256</v>
      </c>
      <c r="D7" s="162"/>
      <c r="E7" s="162"/>
      <c r="F7" s="157"/>
    </row>
    <row r="8" spans="2:11" ht="33.75" customHeight="1" thickBot="1" x14ac:dyDescent="0.3">
      <c r="C8" s="156" t="s">
        <v>257</v>
      </c>
      <c r="D8" s="162"/>
      <c r="E8" s="162"/>
      <c r="F8" s="157"/>
    </row>
    <row r="9" spans="2:11" ht="15.75" thickBot="1" x14ac:dyDescent="0.3">
      <c r="C9" s="156" t="s">
        <v>258</v>
      </c>
      <c r="D9" s="157"/>
      <c r="E9" s="158" t="s">
        <v>259</v>
      </c>
      <c r="F9" s="157"/>
    </row>
    <row r="10" spans="2:11" ht="15.75" thickBot="1" x14ac:dyDescent="0.3">
      <c r="C10" s="156" t="s">
        <v>260</v>
      </c>
      <c r="D10" s="162"/>
      <c r="E10" s="162"/>
      <c r="F10" s="157"/>
    </row>
    <row r="11" spans="2:11" ht="15.75" thickBot="1" x14ac:dyDescent="0.3">
      <c r="C11" s="156" t="s">
        <v>261</v>
      </c>
      <c r="D11" s="162"/>
      <c r="E11" s="162"/>
      <c r="F11" s="157"/>
    </row>
    <row r="12" spans="2:11" ht="15.75" thickBot="1" x14ac:dyDescent="0.3">
      <c r="C12" s="156" t="s">
        <v>262</v>
      </c>
      <c r="D12" s="162"/>
      <c r="E12" s="162"/>
      <c r="F12" s="157"/>
    </row>
    <row r="13" spans="2:11" ht="15.75" thickBot="1" x14ac:dyDescent="0.3">
      <c r="C13" s="156" t="s">
        <v>263</v>
      </c>
      <c r="D13" s="162"/>
      <c r="E13" s="162"/>
      <c r="F13" s="163"/>
    </row>
    <row r="14" spans="2:11" ht="15.75" thickBot="1" x14ac:dyDescent="0.3">
      <c r="C14" s="156" t="s">
        <v>264</v>
      </c>
      <c r="D14" s="162"/>
      <c r="E14" s="162"/>
      <c r="F14" s="157"/>
    </row>
    <row r="15" spans="2:11" ht="15.75" thickBot="1" x14ac:dyDescent="0.3">
      <c r="C15" s="156" t="s">
        <v>265</v>
      </c>
      <c r="D15" s="162"/>
      <c r="E15" s="162"/>
      <c r="F15" s="157"/>
    </row>
    <row r="16" spans="2:11" ht="15.75" thickBot="1" x14ac:dyDescent="0.3">
      <c r="C16" s="90"/>
      <c r="D16" s="162"/>
      <c r="E16" s="162"/>
      <c r="F16" s="162"/>
    </row>
    <row r="17" spans="3:9" ht="15.75" thickBot="1" x14ac:dyDescent="0.3">
      <c r="C17" s="164" t="s">
        <v>266</v>
      </c>
      <c r="D17" s="165"/>
      <c r="E17" s="165"/>
      <c r="F17" s="91"/>
    </row>
    <row r="18" spans="3:9" ht="15.75" thickBot="1" x14ac:dyDescent="0.3">
      <c r="C18" s="156" t="s">
        <v>267</v>
      </c>
      <c r="D18" s="162"/>
      <c r="E18" s="162"/>
      <c r="F18" s="157"/>
    </row>
    <row r="19" spans="3:9" ht="15.75" thickBot="1" x14ac:dyDescent="0.3">
      <c r="C19" s="166" t="s">
        <v>268</v>
      </c>
      <c r="D19" s="167"/>
      <c r="E19" s="167"/>
      <c r="F19" s="168"/>
    </row>
    <row r="20" spans="3:9" x14ac:dyDescent="0.25">
      <c r="C20" s="156" t="s">
        <v>269</v>
      </c>
      <c r="D20" s="162"/>
      <c r="E20" s="162"/>
      <c r="F20" s="163"/>
    </row>
    <row r="21" spans="3:9" ht="15.75" thickBot="1" x14ac:dyDescent="0.3">
      <c r="C21" s="156" t="s">
        <v>270</v>
      </c>
      <c r="D21" s="162"/>
      <c r="E21" s="162"/>
      <c r="F21" s="163"/>
    </row>
    <row r="22" spans="3:9" ht="15.75" thickBot="1" x14ac:dyDescent="0.3">
      <c r="C22" s="156" t="s">
        <v>271</v>
      </c>
      <c r="D22" s="162"/>
      <c r="E22" s="162"/>
      <c r="F22" s="163"/>
    </row>
    <row r="23" spans="3:9" ht="15.75" thickBot="1" x14ac:dyDescent="0.3">
      <c r="C23" s="156" t="s">
        <v>272</v>
      </c>
      <c r="D23" s="162"/>
      <c r="E23" s="162"/>
      <c r="F23" s="163"/>
    </row>
    <row r="24" spans="3:9" x14ac:dyDescent="0.25">
      <c r="C24" s="92"/>
      <c r="D24" s="92"/>
      <c r="E24" s="92"/>
      <c r="F24" s="92"/>
    </row>
    <row r="25" spans="3:9" ht="15.75" thickBot="1" x14ac:dyDescent="0.3">
      <c r="C25" s="93"/>
    </row>
    <row r="26" spans="3:9" ht="15.75" thickBot="1" x14ac:dyDescent="0.3">
      <c r="C26" s="164" t="s">
        <v>273</v>
      </c>
      <c r="D26" s="165"/>
      <c r="E26" s="165"/>
      <c r="F26" s="165"/>
      <c r="G26" s="165"/>
      <c r="H26" s="165"/>
      <c r="I26" s="169"/>
    </row>
    <row r="27" spans="3:9" ht="15.75" thickBot="1" x14ac:dyDescent="0.3">
      <c r="C27" s="156" t="s">
        <v>274</v>
      </c>
      <c r="D27" s="162"/>
      <c r="E27" s="162"/>
      <c r="F27" s="162"/>
      <c r="G27" s="162"/>
      <c r="H27" s="162"/>
      <c r="I27" s="157"/>
    </row>
    <row r="28" spans="3:9" ht="15.75" thickBot="1" x14ac:dyDescent="0.3">
      <c r="C28" s="156" t="s">
        <v>275</v>
      </c>
      <c r="D28" s="162"/>
      <c r="E28" s="162"/>
      <c r="F28" s="162"/>
      <c r="G28" s="162"/>
      <c r="H28" s="162"/>
      <c r="I28" s="157"/>
    </row>
    <row r="29" spans="3:9" ht="15.75" thickBot="1" x14ac:dyDescent="0.3">
      <c r="C29" s="170">
        <v>4.1666666666666664E-2</v>
      </c>
      <c r="D29" s="171"/>
      <c r="E29" s="171"/>
      <c r="F29" s="171"/>
      <c r="G29" s="171"/>
      <c r="H29" s="171"/>
      <c r="I29" s="172"/>
    </row>
    <row r="30" spans="3:9" ht="15.75" thickBot="1" x14ac:dyDescent="0.3">
      <c r="C30" s="156" t="s">
        <v>276</v>
      </c>
      <c r="D30" s="162"/>
      <c r="E30" s="162"/>
      <c r="F30" s="162"/>
      <c r="G30" s="162"/>
      <c r="H30" s="162"/>
      <c r="I30" s="157"/>
    </row>
    <row r="31" spans="3:9" ht="15.75" thickBot="1" x14ac:dyDescent="0.3">
      <c r="C31" s="156" t="s">
        <v>277</v>
      </c>
      <c r="D31" s="162"/>
      <c r="E31" s="162"/>
      <c r="F31" s="162"/>
      <c r="G31" s="162"/>
      <c r="H31" s="162"/>
      <c r="I31" s="157"/>
    </row>
    <row r="32" spans="3:9" ht="15.75" thickBot="1" x14ac:dyDescent="0.3">
      <c r="C32" s="156" t="s">
        <v>278</v>
      </c>
      <c r="D32" s="162"/>
      <c r="E32" s="162"/>
      <c r="F32" s="162"/>
      <c r="G32" s="162"/>
      <c r="H32" s="162"/>
      <c r="I32" s="157"/>
    </row>
    <row r="33" spans="3:10" ht="15.75" thickBot="1" x14ac:dyDescent="0.3">
      <c r="C33" s="156" t="s">
        <v>279</v>
      </c>
      <c r="D33" s="162"/>
      <c r="E33" s="162"/>
      <c r="F33" s="162"/>
      <c r="G33" s="162"/>
      <c r="H33" s="162"/>
      <c r="I33" s="157"/>
    </row>
    <row r="34" spans="3:10" ht="15.75" thickBot="1" x14ac:dyDescent="0.3">
      <c r="C34" s="156" t="s">
        <v>280</v>
      </c>
      <c r="D34" s="162"/>
      <c r="E34" s="162"/>
      <c r="F34" s="162"/>
      <c r="G34" s="162"/>
      <c r="H34" s="162"/>
      <c r="I34" s="157"/>
    </row>
    <row r="35" spans="3:10" ht="15.75" thickBot="1" x14ac:dyDescent="0.3">
      <c r="C35" s="156" t="s">
        <v>281</v>
      </c>
      <c r="D35" s="162"/>
      <c r="E35" s="162"/>
      <c r="F35" s="162"/>
      <c r="G35" s="162"/>
      <c r="H35" s="162"/>
      <c r="I35" s="157"/>
    </row>
    <row r="36" spans="3:10" x14ac:dyDescent="0.25">
      <c r="C36" s="89"/>
      <c r="D36" s="89"/>
      <c r="E36" s="89"/>
      <c r="F36" s="89"/>
      <c r="G36" s="89"/>
      <c r="H36" s="89"/>
      <c r="I36" s="89"/>
    </row>
    <row r="37" spans="3:10" ht="15.75" thickBot="1" x14ac:dyDescent="0.3">
      <c r="C37" s="93"/>
    </row>
    <row r="38" spans="3:10" ht="15.75" thickBot="1" x14ac:dyDescent="0.3">
      <c r="C38" s="164" t="s">
        <v>282</v>
      </c>
      <c r="D38" s="165"/>
      <c r="E38" s="165"/>
      <c r="F38" s="165"/>
      <c r="G38" s="165"/>
      <c r="H38" s="165"/>
      <c r="I38" s="94"/>
      <c r="J38" s="95"/>
    </row>
    <row r="39" spans="3:10" ht="15.75" thickBot="1" x14ac:dyDescent="0.3">
      <c r="C39" s="156" t="s">
        <v>283</v>
      </c>
      <c r="D39" s="162"/>
      <c r="E39" s="162"/>
      <c r="F39" s="162"/>
      <c r="G39" s="162"/>
      <c r="H39" s="162"/>
      <c r="I39" s="162"/>
      <c r="J39" s="157"/>
    </row>
    <row r="40" spans="3:10" ht="15.75" thickBot="1" x14ac:dyDescent="0.3">
      <c r="C40" s="156" t="s">
        <v>284</v>
      </c>
      <c r="D40" s="162"/>
      <c r="E40" s="162"/>
      <c r="F40" s="162"/>
      <c r="G40" s="162"/>
      <c r="H40" s="162"/>
      <c r="I40" s="162"/>
      <c r="J40" s="157"/>
    </row>
    <row r="41" spans="3:10" ht="15.75" thickBot="1" x14ac:dyDescent="0.3">
      <c r="C41" s="156" t="s">
        <v>285</v>
      </c>
      <c r="D41" s="162"/>
      <c r="E41" s="162"/>
      <c r="F41" s="162"/>
      <c r="G41" s="162"/>
      <c r="H41" s="162"/>
      <c r="I41" s="162"/>
      <c r="J41" s="157"/>
    </row>
    <row r="42" spans="3:10" ht="15.75" thickBot="1" x14ac:dyDescent="0.3">
      <c r="C42" s="156" t="s">
        <v>286</v>
      </c>
      <c r="D42" s="162"/>
      <c r="E42" s="162"/>
      <c r="F42" s="162"/>
      <c r="G42" s="162"/>
      <c r="H42" s="162"/>
      <c r="I42" s="162"/>
      <c r="J42" s="157"/>
    </row>
    <row r="43" spans="3:10" ht="15.75" thickBot="1" x14ac:dyDescent="0.3">
      <c r="C43" s="156" t="s">
        <v>287</v>
      </c>
      <c r="D43" s="162"/>
      <c r="E43" s="162"/>
      <c r="F43" s="162"/>
      <c r="G43" s="162"/>
      <c r="H43" s="162"/>
      <c r="I43" s="162"/>
      <c r="J43" s="157"/>
    </row>
    <row r="44" spans="3:10" ht="15.75" thickBot="1" x14ac:dyDescent="0.3">
      <c r="C44" s="156" t="s">
        <v>288</v>
      </c>
      <c r="D44" s="162"/>
      <c r="E44" s="162"/>
      <c r="F44" s="162"/>
      <c r="G44" s="162"/>
      <c r="H44" s="162"/>
      <c r="I44" s="162"/>
      <c r="J44" s="157"/>
    </row>
    <row r="45" spans="3:10" ht="15.75" thickBot="1" x14ac:dyDescent="0.3">
      <c r="C45" s="90"/>
      <c r="D45" s="90"/>
      <c r="E45" s="162"/>
      <c r="F45" s="162"/>
      <c r="G45" s="90"/>
      <c r="H45" s="90"/>
      <c r="I45" s="90"/>
      <c r="J45" s="90"/>
    </row>
    <row r="46" spans="3:10" ht="15.75" thickBot="1" x14ac:dyDescent="0.3">
      <c r="C46" s="164" t="s">
        <v>289</v>
      </c>
      <c r="D46" s="165"/>
      <c r="E46" s="165"/>
      <c r="F46" s="165"/>
      <c r="G46" s="165"/>
      <c r="H46" s="165"/>
      <c r="I46" s="96"/>
      <c r="J46" s="91"/>
    </row>
    <row r="47" spans="3:10" ht="15.75" thickBot="1" x14ac:dyDescent="0.3">
      <c r="C47" s="156" t="s">
        <v>290</v>
      </c>
      <c r="D47" s="162"/>
      <c r="E47" s="162"/>
      <c r="F47" s="162"/>
      <c r="G47" s="162"/>
      <c r="H47" s="162"/>
      <c r="I47" s="162"/>
      <c r="J47" s="157"/>
    </row>
    <row r="48" spans="3:10" ht="15.75" thickBot="1" x14ac:dyDescent="0.3">
      <c r="C48" s="156" t="s">
        <v>291</v>
      </c>
      <c r="D48" s="162"/>
      <c r="E48" s="162"/>
      <c r="F48" s="162"/>
      <c r="G48" s="162"/>
      <c r="H48" s="162"/>
      <c r="I48" s="162"/>
      <c r="J48" s="157"/>
    </row>
    <row r="49" spans="3:10" ht="15.75" thickBot="1" x14ac:dyDescent="0.3">
      <c r="C49" s="156" t="s">
        <v>292</v>
      </c>
      <c r="D49" s="162"/>
      <c r="E49" s="162"/>
      <c r="F49" s="162"/>
      <c r="G49" s="162"/>
      <c r="H49" s="162"/>
      <c r="I49" s="162"/>
      <c r="J49" s="157"/>
    </row>
    <row r="50" spans="3:10" ht="15.75" thickBot="1" x14ac:dyDescent="0.3">
      <c r="C50" s="156" t="s">
        <v>293</v>
      </c>
      <c r="D50" s="162"/>
      <c r="E50" s="162"/>
      <c r="F50" s="162"/>
      <c r="G50" s="162"/>
      <c r="H50" s="162"/>
      <c r="I50" s="162"/>
      <c r="J50" s="157"/>
    </row>
    <row r="51" spans="3:10" ht="15.75" thickBot="1" x14ac:dyDescent="0.3">
      <c r="C51" s="166" t="s">
        <v>294</v>
      </c>
      <c r="D51" s="167"/>
      <c r="E51" s="167"/>
      <c r="F51" s="167"/>
      <c r="G51" s="167"/>
      <c r="H51" s="167"/>
      <c r="I51" s="167"/>
      <c r="J51" s="168"/>
    </row>
    <row r="52" spans="3:10" ht="15.75" thickBot="1" x14ac:dyDescent="0.3">
      <c r="C52" s="156" t="s">
        <v>295</v>
      </c>
      <c r="D52" s="162"/>
      <c r="E52" s="162"/>
      <c r="F52" s="162"/>
      <c r="G52" s="162"/>
      <c r="H52" s="162"/>
      <c r="I52" s="162"/>
      <c r="J52" s="157"/>
    </row>
    <row r="53" spans="3:10" ht="15.75" thickBot="1" x14ac:dyDescent="0.3">
      <c r="C53" s="156" t="s">
        <v>296</v>
      </c>
      <c r="D53" s="162"/>
      <c r="E53" s="162"/>
      <c r="F53" s="162"/>
      <c r="G53" s="162"/>
      <c r="H53" s="162"/>
      <c r="I53" s="162"/>
      <c r="J53" s="157"/>
    </row>
    <row r="54" spans="3:10" ht="15.75" thickBot="1" x14ac:dyDescent="0.3">
      <c r="C54" s="156" t="s">
        <v>297</v>
      </c>
      <c r="D54" s="162"/>
      <c r="E54" s="162"/>
      <c r="F54" s="162"/>
      <c r="G54" s="162"/>
      <c r="H54" s="162"/>
      <c r="I54" s="162"/>
      <c r="J54" s="163"/>
    </row>
    <row r="55" spans="3:10" ht="15.75" thickBot="1" x14ac:dyDescent="0.3">
      <c r="C55" s="156" t="s">
        <v>298</v>
      </c>
      <c r="D55" s="162"/>
      <c r="E55" s="162"/>
      <c r="F55" s="162"/>
      <c r="G55" s="162"/>
      <c r="H55" s="162"/>
      <c r="I55" s="162"/>
      <c r="J55" s="163"/>
    </row>
    <row r="56" spans="3:10" ht="15.75" thickBot="1" x14ac:dyDescent="0.3">
      <c r="C56" s="156"/>
      <c r="D56" s="162"/>
      <c r="E56" s="162"/>
      <c r="F56" s="162"/>
      <c r="G56" s="162"/>
      <c r="H56" s="162"/>
      <c r="I56" s="162"/>
      <c r="J56" s="157"/>
    </row>
    <row r="57" spans="3:10" ht="22.5" customHeight="1" thickBot="1" x14ac:dyDescent="0.3">
      <c r="C57" s="156" t="s">
        <v>299</v>
      </c>
      <c r="D57" s="162"/>
      <c r="E57" s="162"/>
      <c r="F57" s="162"/>
      <c r="G57" s="162"/>
      <c r="H57" s="162"/>
      <c r="I57" s="162"/>
      <c r="J57" s="157"/>
    </row>
    <row r="58" spans="3:10" ht="15.75" thickBot="1" x14ac:dyDescent="0.3">
      <c r="C58" s="156"/>
      <c r="D58" s="162"/>
      <c r="E58" s="162"/>
      <c r="F58" s="162"/>
      <c r="G58" s="162"/>
      <c r="H58" s="162"/>
      <c r="I58" s="162"/>
      <c r="J58" s="157"/>
    </row>
    <row r="59" spans="3:10" ht="15.75" thickBot="1" x14ac:dyDescent="0.3">
      <c r="C59" s="156" t="s">
        <v>258</v>
      </c>
      <c r="D59" s="162"/>
      <c r="E59" s="163"/>
      <c r="F59" s="156" t="s">
        <v>259</v>
      </c>
      <c r="G59" s="162"/>
      <c r="H59" s="162"/>
      <c r="I59" s="162"/>
      <c r="J59" s="157"/>
    </row>
    <row r="60" spans="3:10" x14ac:dyDescent="0.25">
      <c r="C60" s="92"/>
      <c r="D60" s="92"/>
      <c r="E60" s="92"/>
      <c r="F60" s="92"/>
      <c r="G60" s="92"/>
      <c r="H60" s="92"/>
      <c r="I60" s="92"/>
      <c r="J60" s="92"/>
    </row>
    <row r="61" spans="3:10" ht="15.75" thickBot="1" x14ac:dyDescent="0.3">
      <c r="C61" s="97"/>
    </row>
    <row r="62" spans="3:10" ht="15.75" thickBot="1" x14ac:dyDescent="0.3">
      <c r="C62" s="173" t="s">
        <v>300</v>
      </c>
      <c r="D62" s="174"/>
      <c r="E62" s="174"/>
      <c r="F62" s="174"/>
      <c r="G62" s="174"/>
      <c r="H62" s="174"/>
      <c r="I62" s="98"/>
    </row>
    <row r="63" spans="3:10" ht="15.75" thickBot="1" x14ac:dyDescent="0.3">
      <c r="C63" s="156" t="s">
        <v>301</v>
      </c>
      <c r="D63" s="162"/>
      <c r="E63" s="162"/>
      <c r="F63" s="162"/>
      <c r="G63" s="162"/>
      <c r="H63" s="162"/>
      <c r="I63" s="157"/>
    </row>
    <row r="64" spans="3:10" x14ac:dyDescent="0.25">
      <c r="C64" s="178" t="s">
        <v>302</v>
      </c>
      <c r="D64" s="179"/>
      <c r="E64" s="179"/>
      <c r="F64" s="179"/>
      <c r="G64" s="179"/>
      <c r="H64" s="179"/>
      <c r="I64" s="180"/>
    </row>
    <row r="65" spans="3:9" ht="15.75" thickBot="1" x14ac:dyDescent="0.3">
      <c r="C65" s="181" t="s">
        <v>303</v>
      </c>
      <c r="D65" s="182"/>
      <c r="E65" s="182"/>
      <c r="F65" s="182"/>
      <c r="G65" s="182"/>
      <c r="H65" s="182"/>
      <c r="I65" s="183"/>
    </row>
    <row r="66" spans="3:9" ht="15.75" thickBot="1" x14ac:dyDescent="0.3">
      <c r="C66" s="156" t="s">
        <v>304</v>
      </c>
      <c r="D66" s="162"/>
      <c r="E66" s="162"/>
      <c r="F66" s="162"/>
      <c r="G66" s="162"/>
      <c r="H66" s="162"/>
      <c r="I66" s="157"/>
    </row>
    <row r="67" spans="3:9" ht="15.75" thickBot="1" x14ac:dyDescent="0.3">
      <c r="C67" s="156" t="s">
        <v>305</v>
      </c>
      <c r="D67" s="162"/>
      <c r="E67" s="162"/>
      <c r="F67" s="162"/>
      <c r="G67" s="162"/>
      <c r="H67" s="162"/>
      <c r="I67" s="157"/>
    </row>
    <row r="68" spans="3:9" ht="15.75" thickBot="1" x14ac:dyDescent="0.3">
      <c r="C68" s="156" t="s">
        <v>306</v>
      </c>
      <c r="D68" s="162"/>
      <c r="E68" s="162"/>
      <c r="F68" s="162"/>
      <c r="G68" s="162"/>
      <c r="H68" s="162"/>
      <c r="I68" s="157"/>
    </row>
    <row r="69" spans="3:9" ht="15.75" thickBot="1" x14ac:dyDescent="0.3">
      <c r="C69" s="90"/>
      <c r="D69" s="90"/>
      <c r="E69" s="90"/>
      <c r="F69" s="90"/>
      <c r="G69" s="90"/>
      <c r="H69" s="90"/>
      <c r="I69" s="90"/>
    </row>
    <row r="70" spans="3:9" ht="15.75" thickBot="1" x14ac:dyDescent="0.3">
      <c r="C70" s="173" t="s">
        <v>307</v>
      </c>
      <c r="D70" s="174"/>
      <c r="E70" s="174"/>
      <c r="F70" s="99"/>
      <c r="G70" s="99"/>
      <c r="H70" s="99"/>
      <c r="I70" s="100"/>
    </row>
    <row r="71" spans="3:9" ht="15.75" thickBot="1" x14ac:dyDescent="0.3">
      <c r="C71" s="156" t="s">
        <v>308</v>
      </c>
      <c r="D71" s="162"/>
      <c r="E71" s="162"/>
      <c r="F71" s="162"/>
      <c r="G71" s="162"/>
      <c r="H71" s="162"/>
      <c r="I71" s="157"/>
    </row>
    <row r="72" spans="3:9" ht="15.75" thickBot="1" x14ac:dyDescent="0.3">
      <c r="C72" s="156" t="s">
        <v>309</v>
      </c>
      <c r="D72" s="162"/>
      <c r="E72" s="162"/>
      <c r="F72" s="162"/>
      <c r="G72" s="162"/>
      <c r="H72" s="162"/>
      <c r="I72" s="157"/>
    </row>
  </sheetData>
  <mergeCells count="67">
    <mergeCell ref="C70:E70"/>
    <mergeCell ref="C71:I71"/>
    <mergeCell ref="C72:I72"/>
    <mergeCell ref="C1:F1"/>
    <mergeCell ref="C2:F2"/>
    <mergeCell ref="C3:F3"/>
    <mergeCell ref="C63:I63"/>
    <mergeCell ref="C64:I64"/>
    <mergeCell ref="C65:I65"/>
    <mergeCell ref="C66:I66"/>
    <mergeCell ref="C67:I67"/>
    <mergeCell ref="C68:I68"/>
    <mergeCell ref="C56:J56"/>
    <mergeCell ref="C57:J57"/>
    <mergeCell ref="C58:J58"/>
    <mergeCell ref="C59:E59"/>
    <mergeCell ref="F59:J59"/>
    <mergeCell ref="C62:H62"/>
    <mergeCell ref="C50:J50"/>
    <mergeCell ref="C51:J51"/>
    <mergeCell ref="C52:J52"/>
    <mergeCell ref="C53:J53"/>
    <mergeCell ref="C54:J54"/>
    <mergeCell ref="C55:J55"/>
    <mergeCell ref="C49:J49"/>
    <mergeCell ref="C38:H38"/>
    <mergeCell ref="C39:J39"/>
    <mergeCell ref="C40:J40"/>
    <mergeCell ref="C41:J41"/>
    <mergeCell ref="C42:J42"/>
    <mergeCell ref="C43:J43"/>
    <mergeCell ref="C44:J44"/>
    <mergeCell ref="E45:F45"/>
    <mergeCell ref="C46:H46"/>
    <mergeCell ref="C47:J47"/>
    <mergeCell ref="C48:J48"/>
    <mergeCell ref="C35:I35"/>
    <mergeCell ref="C22:F22"/>
    <mergeCell ref="C23:F23"/>
    <mergeCell ref="C26:I26"/>
    <mergeCell ref="C27:I27"/>
    <mergeCell ref="C28:I28"/>
    <mergeCell ref="C29:I29"/>
    <mergeCell ref="C30:I30"/>
    <mergeCell ref="C31:I31"/>
    <mergeCell ref="C32:I32"/>
    <mergeCell ref="C33:I33"/>
    <mergeCell ref="C34:I34"/>
    <mergeCell ref="C21:F21"/>
    <mergeCell ref="C10:F10"/>
    <mergeCell ref="C11:F11"/>
    <mergeCell ref="C12:F12"/>
    <mergeCell ref="C13:F13"/>
    <mergeCell ref="C14:F14"/>
    <mergeCell ref="C15:F15"/>
    <mergeCell ref="D16:F16"/>
    <mergeCell ref="C17:E17"/>
    <mergeCell ref="C18:F18"/>
    <mergeCell ref="C19:F19"/>
    <mergeCell ref="C20:F20"/>
    <mergeCell ref="C9:D9"/>
    <mergeCell ref="E9:F9"/>
    <mergeCell ref="C4:F4"/>
    <mergeCell ref="C5:F5"/>
    <mergeCell ref="C6:F6"/>
    <mergeCell ref="C7:F7"/>
    <mergeCell ref="C8:F8"/>
  </mergeCells>
  <pageMargins left="0.7" right="0.7" top="0.75" bottom="0.75" header="0.3" footer="0.3"/>
  <pageSetup scale="58" fitToHeight="0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B1:K16"/>
  <sheetViews>
    <sheetView workbookViewId="0">
      <selection activeCell="E21" sqref="E21"/>
    </sheetView>
  </sheetViews>
  <sheetFormatPr baseColWidth="10" defaultRowHeight="15" x14ac:dyDescent="0.25"/>
  <cols>
    <col min="1" max="1" width="4.5703125" customWidth="1"/>
    <col min="2" max="2" width="18.5703125" customWidth="1"/>
    <col min="3" max="3" width="22.7109375" customWidth="1"/>
    <col min="4" max="4" width="14.5703125" customWidth="1"/>
    <col min="5" max="5" width="27.7109375" customWidth="1"/>
    <col min="6" max="6" width="10.28515625" customWidth="1"/>
  </cols>
  <sheetData>
    <row r="1" spans="2:11" thickBot="1" x14ac:dyDescent="0.35"/>
    <row r="2" spans="2:11" x14ac:dyDescent="0.25">
      <c r="B2" s="187" t="s">
        <v>249</v>
      </c>
      <c r="C2" s="188"/>
      <c r="D2" s="188"/>
      <c r="E2" s="189"/>
      <c r="F2" s="195"/>
    </row>
    <row r="3" spans="2:11" x14ac:dyDescent="0.25">
      <c r="B3" s="190" t="s">
        <v>33</v>
      </c>
      <c r="C3" s="186"/>
      <c r="D3" s="186"/>
      <c r="E3" s="191"/>
      <c r="F3" s="196"/>
      <c r="H3" s="186"/>
      <c r="I3" s="186"/>
      <c r="J3" s="186"/>
      <c r="K3" s="186"/>
    </row>
    <row r="4" spans="2:11" ht="15.75" thickBot="1" x14ac:dyDescent="0.3">
      <c r="B4" s="192" t="s">
        <v>636</v>
      </c>
      <c r="C4" s="193"/>
      <c r="D4" s="193"/>
      <c r="E4" s="194"/>
      <c r="F4" s="197"/>
    </row>
    <row r="5" spans="2:11" thickBot="1" x14ac:dyDescent="0.35">
      <c r="B5" s="26" t="s">
        <v>34</v>
      </c>
      <c r="C5" s="27" t="s">
        <v>35</v>
      </c>
      <c r="D5" s="184" t="s">
        <v>36</v>
      </c>
      <c r="E5" s="185"/>
      <c r="F5" s="27" t="s">
        <v>37</v>
      </c>
    </row>
    <row r="6" spans="2:11" thickBot="1" x14ac:dyDescent="0.35">
      <c r="B6" s="9"/>
      <c r="C6" s="27"/>
      <c r="D6" s="27" t="s">
        <v>0</v>
      </c>
      <c r="E6" s="27" t="s">
        <v>1</v>
      </c>
      <c r="F6" s="27"/>
    </row>
    <row r="7" spans="2:11" thickBot="1" x14ac:dyDescent="0.35">
      <c r="B7" s="9"/>
      <c r="C7" s="30"/>
      <c r="D7" s="31"/>
      <c r="E7" s="31"/>
      <c r="F7" s="31"/>
    </row>
    <row r="8" spans="2:11" thickBot="1" x14ac:dyDescent="0.35">
      <c r="B8" s="9"/>
      <c r="C8" s="27"/>
      <c r="D8" s="31"/>
      <c r="E8" s="31"/>
      <c r="F8" s="31"/>
    </row>
    <row r="9" spans="2:11" ht="15.75" thickBot="1" x14ac:dyDescent="0.3">
      <c r="B9" s="29"/>
      <c r="C9" s="27"/>
      <c r="D9" s="31"/>
      <c r="E9" s="31"/>
      <c r="F9" s="31"/>
    </row>
    <row r="10" spans="2:11" thickBot="1" x14ac:dyDescent="0.35">
      <c r="B10" s="9"/>
      <c r="C10" s="27"/>
      <c r="D10" s="31"/>
      <c r="E10" s="31"/>
      <c r="F10" s="31"/>
    </row>
    <row r="11" spans="2:11" thickBot="1" x14ac:dyDescent="0.35">
      <c r="B11" s="9"/>
      <c r="C11" s="27"/>
      <c r="D11" s="31"/>
      <c r="E11" s="31"/>
      <c r="F11" s="31"/>
    </row>
    <row r="12" spans="2:11" ht="15.75" thickBot="1" x14ac:dyDescent="0.3">
      <c r="B12" s="12"/>
      <c r="C12" s="28"/>
      <c r="D12" s="31"/>
      <c r="E12" s="31"/>
      <c r="F12" s="31"/>
    </row>
    <row r="13" spans="2:11" ht="15.75" thickBot="1" x14ac:dyDescent="0.3">
      <c r="B13" s="12"/>
      <c r="C13" s="28"/>
      <c r="D13" s="31"/>
      <c r="E13" s="31"/>
      <c r="F13" s="31"/>
    </row>
    <row r="14" spans="2:11" ht="15.75" thickBot="1" x14ac:dyDescent="0.3">
      <c r="B14" s="23"/>
      <c r="C14" s="30"/>
      <c r="D14" s="31"/>
      <c r="E14" s="31"/>
      <c r="F14" s="31"/>
    </row>
    <row r="15" spans="2:11" ht="15.75" thickBot="1" x14ac:dyDescent="0.3">
      <c r="B15" s="23"/>
      <c r="C15" s="28"/>
      <c r="D15" s="31"/>
      <c r="E15" s="31"/>
      <c r="F15" s="31"/>
    </row>
    <row r="16" spans="2:11" ht="15.75" thickBot="1" x14ac:dyDescent="0.3">
      <c r="B16" s="12"/>
      <c r="C16" s="28"/>
      <c r="D16" s="31"/>
      <c r="E16" s="31"/>
      <c r="F16" s="31"/>
    </row>
  </sheetData>
  <mergeCells count="6">
    <mergeCell ref="D5:E5"/>
    <mergeCell ref="H3:K3"/>
    <mergeCell ref="B2:E2"/>
    <mergeCell ref="B3:E3"/>
    <mergeCell ref="B4:E4"/>
    <mergeCell ref="F2:F4"/>
  </mergeCells>
  <pageMargins left="0.25" right="0.25" top="0.75" bottom="0.75" header="0.3" footer="0.3"/>
  <pageSetup orientation="portrait" horizontalDpi="4294967295" verticalDpi="4294967295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B1:O57"/>
  <sheetViews>
    <sheetView topLeftCell="B1" zoomScale="130" zoomScaleNormal="130" workbookViewId="0">
      <selection activeCell="H25" sqref="H25"/>
    </sheetView>
  </sheetViews>
  <sheetFormatPr baseColWidth="10" defaultRowHeight="15" x14ac:dyDescent="0.25"/>
  <sheetData>
    <row r="1" spans="2:15" thickBot="1" x14ac:dyDescent="0.35"/>
    <row r="2" spans="2:15" ht="24" customHeight="1" x14ac:dyDescent="0.25">
      <c r="B2" s="198" t="s">
        <v>216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2:15" ht="12.75" customHeight="1" thickBot="1" x14ac:dyDescent="0.35">
      <c r="B3" s="201" t="s">
        <v>217</v>
      </c>
      <c r="C3" s="202"/>
      <c r="D3" s="202"/>
      <c r="E3" s="202"/>
      <c r="F3" s="202"/>
      <c r="G3" s="202"/>
      <c r="H3" s="202"/>
      <c r="I3" s="202"/>
      <c r="J3" s="202"/>
      <c r="K3" s="202"/>
      <c r="L3" s="202"/>
      <c r="M3" s="202"/>
      <c r="N3" s="202"/>
      <c r="O3" s="203"/>
    </row>
    <row r="4" spans="2:15" thickBot="1" x14ac:dyDescent="0.35">
      <c r="B4" s="35"/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6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7" t="s">
        <v>51</v>
      </c>
    </row>
    <row r="5" spans="2:15" ht="15.75" thickBot="1" x14ac:dyDescent="0.3">
      <c r="B5" s="38" t="s">
        <v>16</v>
      </c>
      <c r="C5" s="69">
        <f>+C40+C48</f>
        <v>812300</v>
      </c>
      <c r="D5" s="69">
        <f t="shared" ref="D5:O5" si="0">+D40+D48</f>
        <v>52500</v>
      </c>
      <c r="E5" s="69">
        <f t="shared" si="0"/>
        <v>71600</v>
      </c>
      <c r="F5" s="69">
        <f t="shared" si="0"/>
        <v>72680</v>
      </c>
      <c r="G5" s="69">
        <f t="shared" si="0"/>
        <v>73760</v>
      </c>
      <c r="H5" s="69">
        <f t="shared" si="0"/>
        <v>50000</v>
      </c>
      <c r="I5" s="69">
        <f t="shared" si="0"/>
        <v>50000</v>
      </c>
      <c r="J5" s="69">
        <f t="shared" si="0"/>
        <v>50000</v>
      </c>
      <c r="K5" s="69">
        <f t="shared" si="0"/>
        <v>73760</v>
      </c>
      <c r="L5" s="69">
        <f t="shared" si="0"/>
        <v>72680</v>
      </c>
      <c r="M5" s="69">
        <f t="shared" si="0"/>
        <v>74840</v>
      </c>
      <c r="N5" s="69">
        <f t="shared" si="0"/>
        <v>72680</v>
      </c>
      <c r="O5" s="69">
        <f t="shared" si="0"/>
        <v>97800</v>
      </c>
    </row>
    <row r="6" spans="2:15" ht="15.75" thickBot="1" x14ac:dyDescent="0.3">
      <c r="B6" s="41" t="s">
        <v>52</v>
      </c>
      <c r="C6" s="40">
        <v>0</v>
      </c>
      <c r="D6" s="40">
        <v>0</v>
      </c>
      <c r="E6" s="40">
        <v>0</v>
      </c>
      <c r="F6" s="40">
        <v>0</v>
      </c>
      <c r="G6" s="40">
        <v>0</v>
      </c>
      <c r="H6" s="40">
        <v>0</v>
      </c>
      <c r="I6" s="40">
        <v>0</v>
      </c>
      <c r="J6" s="40">
        <v>0</v>
      </c>
      <c r="K6" s="40">
        <v>0</v>
      </c>
      <c r="L6" s="40">
        <v>0</v>
      </c>
      <c r="M6" s="40">
        <v>0</v>
      </c>
      <c r="N6" s="40">
        <v>0</v>
      </c>
      <c r="O6" s="40">
        <v>0</v>
      </c>
    </row>
    <row r="7" spans="2:15" ht="17.25" thickBot="1" x14ac:dyDescent="0.3">
      <c r="B7" s="41" t="s">
        <v>53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0">
        <v>0</v>
      </c>
      <c r="I7" s="40">
        <v>0</v>
      </c>
      <c r="J7" s="40">
        <v>0</v>
      </c>
      <c r="K7" s="40">
        <v>0</v>
      </c>
      <c r="L7" s="40">
        <v>0</v>
      </c>
      <c r="M7" s="40">
        <v>0</v>
      </c>
      <c r="N7" s="40">
        <v>0</v>
      </c>
      <c r="O7" s="40">
        <v>0</v>
      </c>
    </row>
    <row r="8" spans="2:15" ht="17.25" thickBot="1" x14ac:dyDescent="0.3">
      <c r="B8" s="41" t="s">
        <v>54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0">
        <v>0</v>
      </c>
      <c r="I8" s="40">
        <v>0</v>
      </c>
      <c r="J8" s="40">
        <v>0</v>
      </c>
      <c r="K8" s="40">
        <v>0</v>
      </c>
      <c r="L8" s="40">
        <v>0</v>
      </c>
      <c r="M8" s="40">
        <v>0</v>
      </c>
      <c r="N8" s="40">
        <v>0</v>
      </c>
      <c r="O8" s="40">
        <v>0</v>
      </c>
    </row>
    <row r="9" spans="2:15" ht="33.75" thickBot="1" x14ac:dyDescent="0.3">
      <c r="B9" s="41" t="s">
        <v>55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0">
        <v>0</v>
      </c>
      <c r="I9" s="40">
        <v>0</v>
      </c>
      <c r="J9" s="40">
        <v>0</v>
      </c>
      <c r="K9" s="40">
        <v>0</v>
      </c>
      <c r="L9" s="40">
        <v>0</v>
      </c>
      <c r="M9" s="40">
        <v>0</v>
      </c>
      <c r="N9" s="40">
        <v>0</v>
      </c>
      <c r="O9" s="40">
        <v>0</v>
      </c>
    </row>
    <row r="10" spans="2:15" ht="17.25" thickBot="1" x14ac:dyDescent="0.3">
      <c r="B10" s="42" t="s">
        <v>56</v>
      </c>
      <c r="C10" s="43">
        <v>0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</row>
    <row r="11" spans="2:15" ht="15.75" thickBot="1" x14ac:dyDescent="0.3">
      <c r="B11" s="41" t="s">
        <v>214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0">
        <v>0</v>
      </c>
      <c r="I11" s="40">
        <v>0</v>
      </c>
      <c r="J11" s="40">
        <v>0</v>
      </c>
      <c r="K11" s="40">
        <v>0</v>
      </c>
      <c r="L11" s="40">
        <v>0</v>
      </c>
      <c r="M11" s="40">
        <v>0</v>
      </c>
      <c r="N11" s="40">
        <v>0</v>
      </c>
      <c r="O11" s="40">
        <v>0</v>
      </c>
    </row>
    <row r="12" spans="2:15" ht="15.75" thickBot="1" x14ac:dyDescent="0.3">
      <c r="B12" s="41" t="s">
        <v>58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0">
        <v>0</v>
      </c>
      <c r="I12" s="40">
        <v>0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</row>
    <row r="13" spans="2:15" ht="15.75" thickBot="1" x14ac:dyDescent="0.3">
      <c r="B13" s="41" t="s">
        <v>59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0">
        <v>0</v>
      </c>
      <c r="I13" s="40">
        <v>0</v>
      </c>
      <c r="J13" s="40">
        <v>0</v>
      </c>
      <c r="K13" s="40">
        <v>0</v>
      </c>
      <c r="L13" s="40">
        <v>0</v>
      </c>
      <c r="M13" s="40">
        <v>0</v>
      </c>
      <c r="N13" s="40">
        <v>0</v>
      </c>
      <c r="O13" s="40">
        <v>0</v>
      </c>
    </row>
    <row r="14" spans="2:15" ht="15.75" thickBot="1" x14ac:dyDescent="0.3">
      <c r="B14" s="41" t="s">
        <v>60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0">
        <v>0</v>
      </c>
      <c r="I14" s="40">
        <v>0</v>
      </c>
      <c r="J14" s="40">
        <v>0</v>
      </c>
      <c r="K14" s="40">
        <v>0</v>
      </c>
      <c r="L14" s="40">
        <v>0</v>
      </c>
      <c r="M14" s="40">
        <v>0</v>
      </c>
      <c r="N14" s="40">
        <v>0</v>
      </c>
      <c r="O14" s="40">
        <v>0</v>
      </c>
    </row>
    <row r="15" spans="2:15" ht="58.5" thickBot="1" x14ac:dyDescent="0.3">
      <c r="B15" s="41" t="s">
        <v>61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0"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</row>
    <row r="16" spans="2:15" ht="17.25" thickBot="1" x14ac:dyDescent="0.3">
      <c r="B16" s="41" t="s">
        <v>62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0"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</row>
    <row r="17" spans="2:15" ht="17.25" thickBot="1" x14ac:dyDescent="0.3">
      <c r="B17" s="41" t="s">
        <v>63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0">
        <v>0</v>
      </c>
      <c r="I17" s="40">
        <v>0</v>
      </c>
      <c r="J17" s="40">
        <v>0</v>
      </c>
      <c r="K17" s="40">
        <v>0</v>
      </c>
      <c r="L17" s="40">
        <v>0</v>
      </c>
      <c r="M17" s="40">
        <v>0</v>
      </c>
      <c r="N17" s="40">
        <v>0</v>
      </c>
      <c r="O17" s="40">
        <v>0</v>
      </c>
    </row>
    <row r="18" spans="2:15" ht="17.25" thickBot="1" x14ac:dyDescent="0.3">
      <c r="B18" s="41" t="s">
        <v>64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0">
        <v>0</v>
      </c>
      <c r="I18" s="40">
        <v>0</v>
      </c>
      <c r="J18" s="40">
        <v>0</v>
      </c>
      <c r="K18" s="40">
        <v>0</v>
      </c>
      <c r="L18" s="40">
        <v>0</v>
      </c>
      <c r="M18" s="40">
        <v>0</v>
      </c>
      <c r="N18" s="40">
        <v>0</v>
      </c>
      <c r="O18" s="40">
        <v>0</v>
      </c>
    </row>
    <row r="19" spans="2:15" ht="17.25" thickBot="1" x14ac:dyDescent="0.3">
      <c r="B19" s="41" t="s">
        <v>65</v>
      </c>
      <c r="C19" s="40">
        <v>0</v>
      </c>
      <c r="D19" s="40">
        <v>0</v>
      </c>
      <c r="E19" s="40">
        <v>0</v>
      </c>
      <c r="F19" s="40">
        <v>0</v>
      </c>
      <c r="G19" s="40">
        <v>0</v>
      </c>
      <c r="H19" s="40">
        <v>0</v>
      </c>
      <c r="I19" s="40">
        <v>0</v>
      </c>
      <c r="J19" s="40">
        <v>0</v>
      </c>
      <c r="K19" s="40">
        <v>0</v>
      </c>
      <c r="L19" s="40">
        <v>0</v>
      </c>
      <c r="M19" s="40">
        <v>0</v>
      </c>
      <c r="N19" s="40">
        <v>0</v>
      </c>
      <c r="O19" s="40">
        <v>0</v>
      </c>
    </row>
    <row r="20" spans="2:15" ht="25.5" thickBot="1" x14ac:dyDescent="0.3">
      <c r="B20" s="41" t="s">
        <v>66</v>
      </c>
      <c r="C20" s="40">
        <v>0</v>
      </c>
      <c r="D20" s="40">
        <v>0</v>
      </c>
      <c r="E20" s="40">
        <v>0</v>
      </c>
      <c r="F20" s="40">
        <v>0</v>
      </c>
      <c r="G20" s="40">
        <v>0</v>
      </c>
      <c r="H20" s="40">
        <v>0</v>
      </c>
      <c r="I20" s="40">
        <v>0</v>
      </c>
      <c r="J20" s="40">
        <v>0</v>
      </c>
      <c r="K20" s="40">
        <v>0</v>
      </c>
      <c r="L20" s="40">
        <v>0</v>
      </c>
      <c r="M20" s="40">
        <v>0</v>
      </c>
      <c r="N20" s="40">
        <v>0</v>
      </c>
      <c r="O20" s="40">
        <v>0</v>
      </c>
    </row>
    <row r="21" spans="2:15" ht="15.75" thickBot="1" x14ac:dyDescent="0.3">
      <c r="B21" s="41" t="s">
        <v>59</v>
      </c>
      <c r="C21" s="40">
        <v>0</v>
      </c>
      <c r="D21" s="40">
        <v>0</v>
      </c>
      <c r="E21" s="40">
        <v>0</v>
      </c>
      <c r="F21" s="40">
        <v>0</v>
      </c>
      <c r="G21" s="40">
        <v>0</v>
      </c>
      <c r="H21" s="40">
        <v>0</v>
      </c>
      <c r="I21" s="40">
        <v>0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</row>
    <row r="22" spans="2:15" ht="17.25" thickBot="1" x14ac:dyDescent="0.3">
      <c r="B22" s="41" t="s">
        <v>67</v>
      </c>
      <c r="C22" s="40">
        <v>0</v>
      </c>
      <c r="D22" s="40">
        <v>0</v>
      </c>
      <c r="E22" s="40">
        <v>0</v>
      </c>
      <c r="F22" s="40">
        <v>0</v>
      </c>
      <c r="G22" s="40">
        <v>0</v>
      </c>
      <c r="H22" s="40">
        <v>0</v>
      </c>
      <c r="I22" s="40">
        <v>0</v>
      </c>
      <c r="J22" s="40">
        <v>0</v>
      </c>
      <c r="K22" s="40">
        <v>0</v>
      </c>
      <c r="L22" s="40">
        <v>0</v>
      </c>
      <c r="M22" s="40">
        <v>0</v>
      </c>
      <c r="N22" s="40">
        <v>0</v>
      </c>
      <c r="O22" s="40">
        <v>0</v>
      </c>
    </row>
    <row r="23" spans="2:15" ht="25.5" thickBot="1" x14ac:dyDescent="0.3">
      <c r="B23" s="41" t="s">
        <v>68</v>
      </c>
      <c r="C23" s="40">
        <v>0</v>
      </c>
      <c r="D23" s="40">
        <v>0</v>
      </c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40">
        <v>0</v>
      </c>
      <c r="N23" s="40">
        <v>0</v>
      </c>
      <c r="O23" s="40">
        <v>0</v>
      </c>
    </row>
    <row r="24" spans="2:15" ht="66.75" thickBot="1" x14ac:dyDescent="0.3">
      <c r="B24" s="41" t="s">
        <v>69</v>
      </c>
      <c r="C24" s="40">
        <v>0</v>
      </c>
      <c r="D24" s="40">
        <v>0</v>
      </c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</row>
    <row r="25" spans="2:15" ht="15.75" thickBot="1" x14ac:dyDescent="0.3">
      <c r="B25" s="41" t="s">
        <v>70</v>
      </c>
      <c r="C25" s="40">
        <v>0</v>
      </c>
      <c r="D25" s="40">
        <v>0</v>
      </c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40">
        <v>0</v>
      </c>
      <c r="N25" s="40">
        <v>0</v>
      </c>
      <c r="O25" s="40">
        <v>0</v>
      </c>
    </row>
    <row r="26" spans="2:15" ht="42" thickBot="1" x14ac:dyDescent="0.3">
      <c r="B26" s="41" t="s">
        <v>71</v>
      </c>
      <c r="C26" s="40">
        <v>0</v>
      </c>
      <c r="D26" s="40">
        <v>0</v>
      </c>
      <c r="E26" s="40">
        <v>0</v>
      </c>
      <c r="F26" s="40">
        <v>0</v>
      </c>
      <c r="G26" s="40">
        <v>0</v>
      </c>
      <c r="H26" s="40">
        <v>0</v>
      </c>
      <c r="I26" s="40">
        <v>0</v>
      </c>
      <c r="J26" s="40">
        <v>0</v>
      </c>
      <c r="K26" s="40">
        <v>0</v>
      </c>
      <c r="L26" s="40">
        <v>0</v>
      </c>
      <c r="M26" s="40">
        <v>0</v>
      </c>
      <c r="N26" s="40">
        <v>0</v>
      </c>
      <c r="O26" s="40">
        <v>0</v>
      </c>
    </row>
    <row r="27" spans="2:15" ht="17.25" thickBot="1" x14ac:dyDescent="0.3">
      <c r="B27" s="41" t="s">
        <v>72</v>
      </c>
      <c r="C27" s="40">
        <v>0</v>
      </c>
      <c r="D27" s="40">
        <v>0</v>
      </c>
      <c r="E27" s="40">
        <v>0</v>
      </c>
      <c r="F27" s="40">
        <v>0</v>
      </c>
      <c r="G27" s="40">
        <v>0</v>
      </c>
      <c r="H27" s="40">
        <v>0</v>
      </c>
      <c r="I27" s="40">
        <v>0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</row>
    <row r="28" spans="2:15" ht="17.25" thickBot="1" x14ac:dyDescent="0.3">
      <c r="B28" s="41" t="s">
        <v>73</v>
      </c>
      <c r="C28" s="40">
        <v>0</v>
      </c>
      <c r="D28" s="40">
        <v>0</v>
      </c>
      <c r="E28" s="40">
        <v>0</v>
      </c>
      <c r="F28" s="40">
        <v>0</v>
      </c>
      <c r="G28" s="40">
        <v>0</v>
      </c>
      <c r="H28" s="40">
        <v>0</v>
      </c>
      <c r="I28" s="40">
        <v>0</v>
      </c>
      <c r="J28" s="40">
        <v>0</v>
      </c>
      <c r="K28" s="40">
        <v>0</v>
      </c>
      <c r="L28" s="40">
        <v>0</v>
      </c>
      <c r="M28" s="40">
        <v>0</v>
      </c>
      <c r="N28" s="40">
        <v>0</v>
      </c>
      <c r="O28" s="40">
        <v>0</v>
      </c>
    </row>
    <row r="29" spans="2:15" ht="15.75" thickBot="1" x14ac:dyDescent="0.3">
      <c r="B29" s="41" t="s">
        <v>74</v>
      </c>
      <c r="C29" s="40">
        <v>0</v>
      </c>
      <c r="D29" s="40">
        <v>0</v>
      </c>
      <c r="E29" s="40">
        <v>0</v>
      </c>
      <c r="F29" s="40">
        <v>0</v>
      </c>
      <c r="G29" s="40">
        <v>0</v>
      </c>
      <c r="H29" s="40">
        <v>0</v>
      </c>
      <c r="I29" s="40">
        <v>0</v>
      </c>
      <c r="J29" s="40">
        <v>0</v>
      </c>
      <c r="K29" s="40">
        <v>0</v>
      </c>
      <c r="L29" s="40">
        <v>0</v>
      </c>
      <c r="M29" s="40">
        <v>0</v>
      </c>
      <c r="N29" s="40">
        <v>0</v>
      </c>
      <c r="O29" s="40">
        <v>0</v>
      </c>
    </row>
    <row r="30" spans="2:15" ht="15.75" thickBot="1" x14ac:dyDescent="0.3">
      <c r="B30" s="41" t="s">
        <v>59</v>
      </c>
      <c r="C30" s="40">
        <v>0</v>
      </c>
      <c r="D30" s="40">
        <v>0</v>
      </c>
      <c r="E30" s="40">
        <v>0</v>
      </c>
      <c r="F30" s="40">
        <v>0</v>
      </c>
      <c r="G30" s="40">
        <v>0</v>
      </c>
      <c r="H30" s="40">
        <v>0</v>
      </c>
      <c r="I30" s="40">
        <v>0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</row>
    <row r="31" spans="2:15" ht="58.5" thickBot="1" x14ac:dyDescent="0.3">
      <c r="B31" s="41" t="s">
        <v>75</v>
      </c>
      <c r="C31" s="40">
        <v>0</v>
      </c>
      <c r="D31" s="40">
        <v>0</v>
      </c>
      <c r="E31" s="40">
        <v>0</v>
      </c>
      <c r="F31" s="40">
        <v>0</v>
      </c>
      <c r="G31" s="40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40">
        <v>0</v>
      </c>
      <c r="N31" s="40">
        <v>0</v>
      </c>
      <c r="O31" s="40">
        <v>0</v>
      </c>
    </row>
    <row r="32" spans="2:15" ht="15.75" thickBot="1" x14ac:dyDescent="0.3">
      <c r="B32" s="41" t="s">
        <v>76</v>
      </c>
      <c r="C32" s="40">
        <v>0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0">
        <v>0</v>
      </c>
      <c r="J32" s="40">
        <v>0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2:15" ht="17.25" thickBot="1" x14ac:dyDescent="0.3">
      <c r="B33" s="41" t="s">
        <v>77</v>
      </c>
      <c r="C33" s="40">
        <v>0</v>
      </c>
      <c r="D33" s="40">
        <v>0</v>
      </c>
      <c r="E33" s="40">
        <v>0</v>
      </c>
      <c r="F33" s="40">
        <v>0</v>
      </c>
      <c r="G33" s="40">
        <v>0</v>
      </c>
      <c r="H33" s="40">
        <v>0</v>
      </c>
      <c r="I33" s="40">
        <v>0</v>
      </c>
      <c r="J33" s="40">
        <v>0</v>
      </c>
      <c r="K33" s="40">
        <v>0</v>
      </c>
      <c r="L33" s="40">
        <v>0</v>
      </c>
      <c r="M33" s="40">
        <v>0</v>
      </c>
      <c r="N33" s="40">
        <v>0</v>
      </c>
      <c r="O33" s="40">
        <v>0</v>
      </c>
    </row>
    <row r="34" spans="2:15" ht="15.75" thickBot="1" x14ac:dyDescent="0.3">
      <c r="B34" s="41" t="s">
        <v>78</v>
      </c>
      <c r="C34" s="40">
        <v>0</v>
      </c>
      <c r="D34" s="40">
        <v>0</v>
      </c>
      <c r="E34" s="40">
        <v>0</v>
      </c>
      <c r="F34" s="40">
        <v>0</v>
      </c>
      <c r="G34" s="40">
        <v>0</v>
      </c>
      <c r="H34" s="40">
        <v>0</v>
      </c>
      <c r="I34" s="40">
        <v>0</v>
      </c>
      <c r="J34" s="40">
        <v>0</v>
      </c>
      <c r="K34" s="40">
        <v>0</v>
      </c>
      <c r="L34" s="40">
        <v>0</v>
      </c>
      <c r="M34" s="40">
        <v>0</v>
      </c>
      <c r="N34" s="40">
        <v>0</v>
      </c>
      <c r="O34" s="40">
        <v>0</v>
      </c>
    </row>
    <row r="35" spans="2:15" ht="58.5" thickBot="1" x14ac:dyDescent="0.3">
      <c r="B35" s="41" t="s">
        <v>79</v>
      </c>
      <c r="C35" s="40">
        <v>0</v>
      </c>
      <c r="D35" s="40">
        <v>0</v>
      </c>
      <c r="E35" s="40">
        <v>0</v>
      </c>
      <c r="F35" s="40">
        <v>0</v>
      </c>
      <c r="G35" s="40">
        <v>0</v>
      </c>
      <c r="H35" s="40">
        <v>0</v>
      </c>
      <c r="I35" s="40">
        <v>0</v>
      </c>
      <c r="J35" s="40">
        <v>0</v>
      </c>
      <c r="K35" s="40">
        <v>0</v>
      </c>
      <c r="L35" s="40">
        <v>0</v>
      </c>
      <c r="M35" s="40">
        <v>0</v>
      </c>
      <c r="N35" s="40">
        <v>0</v>
      </c>
      <c r="O35" s="40">
        <v>0</v>
      </c>
    </row>
    <row r="36" spans="2:15" ht="15.75" thickBot="1" x14ac:dyDescent="0.3">
      <c r="B36" s="42" t="s">
        <v>80</v>
      </c>
      <c r="C36" s="43">
        <v>0</v>
      </c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</row>
    <row r="37" spans="2:15" ht="17.25" thickBot="1" x14ac:dyDescent="0.3">
      <c r="B37" s="41" t="s">
        <v>81</v>
      </c>
      <c r="C37" s="40">
        <v>0</v>
      </c>
      <c r="D37" s="40">
        <v>0</v>
      </c>
      <c r="E37" s="40">
        <v>0</v>
      </c>
      <c r="F37" s="40">
        <v>0</v>
      </c>
      <c r="G37" s="40">
        <v>0</v>
      </c>
      <c r="H37" s="40">
        <v>0</v>
      </c>
      <c r="I37" s="40">
        <v>0</v>
      </c>
      <c r="J37" s="40">
        <v>0</v>
      </c>
      <c r="K37" s="40">
        <v>0</v>
      </c>
      <c r="L37" s="40">
        <v>0</v>
      </c>
      <c r="M37" s="40">
        <v>0</v>
      </c>
      <c r="N37" s="40">
        <v>0</v>
      </c>
      <c r="O37" s="40">
        <v>0</v>
      </c>
    </row>
    <row r="38" spans="2:15" ht="17.25" thickBot="1" x14ac:dyDescent="0.3">
      <c r="B38" s="41" t="s">
        <v>82</v>
      </c>
      <c r="C38" s="40">
        <v>0</v>
      </c>
      <c r="D38" s="40">
        <v>0</v>
      </c>
      <c r="E38" s="40">
        <v>0</v>
      </c>
      <c r="F38" s="40">
        <v>0</v>
      </c>
      <c r="G38" s="40">
        <v>0</v>
      </c>
      <c r="H38" s="40">
        <v>0</v>
      </c>
      <c r="I38" s="40">
        <v>0</v>
      </c>
      <c r="J38" s="40">
        <v>0</v>
      </c>
      <c r="K38" s="40">
        <v>0</v>
      </c>
      <c r="L38" s="40">
        <v>0</v>
      </c>
      <c r="M38" s="40">
        <v>0</v>
      </c>
      <c r="N38" s="40">
        <v>0</v>
      </c>
      <c r="O38" s="40">
        <v>0</v>
      </c>
    </row>
    <row r="39" spans="2:15" ht="58.5" thickBot="1" x14ac:dyDescent="0.3">
      <c r="B39" s="41" t="s">
        <v>83</v>
      </c>
      <c r="C39" s="40">
        <v>0</v>
      </c>
      <c r="D39" s="40">
        <v>0</v>
      </c>
      <c r="E39" s="40">
        <v>0</v>
      </c>
      <c r="F39" s="40">
        <v>0</v>
      </c>
      <c r="G39" s="40">
        <v>0</v>
      </c>
      <c r="H39" s="40">
        <v>0</v>
      </c>
      <c r="I39" s="40">
        <v>0</v>
      </c>
      <c r="J39" s="40">
        <v>0</v>
      </c>
      <c r="K39" s="40">
        <v>0</v>
      </c>
      <c r="L39" s="40">
        <v>0</v>
      </c>
      <c r="M39" s="40">
        <v>0</v>
      </c>
      <c r="N39" s="40">
        <v>0</v>
      </c>
      <c r="O39" s="40">
        <v>0</v>
      </c>
    </row>
    <row r="40" spans="2:15" ht="17.25" thickBot="1" x14ac:dyDescent="0.3">
      <c r="B40" s="41" t="s">
        <v>84</v>
      </c>
      <c r="C40" s="68">
        <f>+C41</f>
        <v>175300</v>
      </c>
      <c r="D40" s="68">
        <f t="shared" ref="D40:O40" si="1">+D41</f>
        <v>2500</v>
      </c>
      <c r="E40" s="68">
        <f t="shared" si="1"/>
        <v>21600</v>
      </c>
      <c r="F40" s="68">
        <f t="shared" si="1"/>
        <v>22680</v>
      </c>
      <c r="G40" s="68">
        <f t="shared" si="1"/>
        <v>23760</v>
      </c>
      <c r="H40" s="68">
        <f t="shared" si="1"/>
        <v>0</v>
      </c>
      <c r="I40" s="68">
        <f t="shared" si="1"/>
        <v>0</v>
      </c>
      <c r="J40" s="68">
        <f t="shared" si="1"/>
        <v>0</v>
      </c>
      <c r="K40" s="68">
        <f t="shared" si="1"/>
        <v>23760</v>
      </c>
      <c r="L40" s="68">
        <f t="shared" si="1"/>
        <v>22680</v>
      </c>
      <c r="M40" s="68">
        <f t="shared" si="1"/>
        <v>24840</v>
      </c>
      <c r="N40" s="68">
        <f t="shared" si="1"/>
        <v>22680</v>
      </c>
      <c r="O40" s="68">
        <f t="shared" si="1"/>
        <v>10800</v>
      </c>
    </row>
    <row r="41" spans="2:15" ht="33.75" thickBot="1" x14ac:dyDescent="0.3">
      <c r="B41" s="41" t="s">
        <v>85</v>
      </c>
      <c r="C41" s="68">
        <f>SUM(D41:O41)</f>
        <v>175300</v>
      </c>
      <c r="D41" s="68">
        <v>2500</v>
      </c>
      <c r="E41" s="68">
        <v>21600</v>
      </c>
      <c r="F41" s="68">
        <v>22680</v>
      </c>
      <c r="G41" s="68">
        <v>23760</v>
      </c>
      <c r="H41" s="68">
        <v>0</v>
      </c>
      <c r="I41" s="68">
        <v>0</v>
      </c>
      <c r="J41" s="68">
        <v>0</v>
      </c>
      <c r="K41" s="68">
        <v>23760</v>
      </c>
      <c r="L41" s="68">
        <v>22680</v>
      </c>
      <c r="M41" s="68">
        <v>24840</v>
      </c>
      <c r="N41" s="68">
        <v>22680</v>
      </c>
      <c r="O41" s="68">
        <v>10800</v>
      </c>
    </row>
    <row r="42" spans="2:15" ht="33.75" thickBot="1" x14ac:dyDescent="0.3">
      <c r="B42" s="41" t="s">
        <v>86</v>
      </c>
      <c r="C42" s="40">
        <v>0</v>
      </c>
      <c r="D42" s="40">
        <v>0</v>
      </c>
      <c r="E42" s="40">
        <v>0</v>
      </c>
      <c r="F42" s="40">
        <v>0</v>
      </c>
      <c r="G42" s="40">
        <v>0</v>
      </c>
      <c r="H42" s="40">
        <v>0</v>
      </c>
      <c r="I42" s="40">
        <v>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</row>
    <row r="43" spans="2:15" ht="42" thickBot="1" x14ac:dyDescent="0.3">
      <c r="B43" s="41" t="s">
        <v>87</v>
      </c>
      <c r="C43" s="40">
        <v>0</v>
      </c>
      <c r="D43" s="40">
        <v>0</v>
      </c>
      <c r="E43" s="40">
        <v>0</v>
      </c>
      <c r="F43" s="40">
        <v>0</v>
      </c>
      <c r="G43" s="40">
        <v>0</v>
      </c>
      <c r="H43" s="40">
        <v>0</v>
      </c>
      <c r="I43" s="40">
        <v>0</v>
      </c>
      <c r="J43" s="40">
        <v>0</v>
      </c>
      <c r="K43" s="40">
        <v>0</v>
      </c>
      <c r="L43" s="40">
        <v>0</v>
      </c>
      <c r="M43" s="40">
        <v>0</v>
      </c>
      <c r="N43" s="40">
        <v>0</v>
      </c>
      <c r="O43" s="40">
        <v>0</v>
      </c>
    </row>
    <row r="44" spans="2:15" ht="17.25" thickBot="1" x14ac:dyDescent="0.3">
      <c r="B44" s="41" t="s">
        <v>88</v>
      </c>
      <c r="C44" s="40">
        <v>0</v>
      </c>
      <c r="D44" s="40">
        <v>0</v>
      </c>
      <c r="E44" s="40">
        <v>0</v>
      </c>
      <c r="F44" s="40">
        <v>0</v>
      </c>
      <c r="G44" s="40">
        <v>0</v>
      </c>
      <c r="H44" s="40">
        <v>0</v>
      </c>
      <c r="I44" s="40">
        <v>0</v>
      </c>
      <c r="J44" s="40">
        <v>0</v>
      </c>
      <c r="K44" s="40">
        <v>0</v>
      </c>
      <c r="L44" s="40">
        <v>0</v>
      </c>
      <c r="M44" s="40">
        <v>0</v>
      </c>
      <c r="N44" s="40">
        <v>0</v>
      </c>
      <c r="O44" s="40">
        <v>0</v>
      </c>
    </row>
    <row r="45" spans="2:15" ht="15.75" thickBot="1" x14ac:dyDescent="0.3">
      <c r="B45" s="41" t="s">
        <v>89</v>
      </c>
      <c r="C45" s="40">
        <v>0</v>
      </c>
      <c r="D45" s="40">
        <v>0</v>
      </c>
      <c r="E45" s="40">
        <v>0</v>
      </c>
      <c r="F45" s="40">
        <v>0</v>
      </c>
      <c r="G45" s="40">
        <v>0</v>
      </c>
      <c r="H45" s="40">
        <v>0</v>
      </c>
      <c r="I45" s="40">
        <v>0</v>
      </c>
      <c r="J45" s="40">
        <v>0</v>
      </c>
      <c r="K45" s="40">
        <v>0</v>
      </c>
      <c r="L45" s="40">
        <v>0</v>
      </c>
      <c r="M45" s="40">
        <v>0</v>
      </c>
      <c r="N45" s="40">
        <v>0</v>
      </c>
      <c r="O45" s="40">
        <v>0</v>
      </c>
    </row>
    <row r="46" spans="2:15" ht="15.75" thickBot="1" x14ac:dyDescent="0.3">
      <c r="B46" s="41" t="s">
        <v>90</v>
      </c>
      <c r="C46" s="40">
        <v>0</v>
      </c>
      <c r="D46" s="40">
        <v>0</v>
      </c>
      <c r="E46" s="40">
        <v>0</v>
      </c>
      <c r="F46" s="40">
        <v>0</v>
      </c>
      <c r="G46" s="40">
        <v>0</v>
      </c>
      <c r="H46" s="40">
        <v>0</v>
      </c>
      <c r="I46" s="40">
        <v>0</v>
      </c>
      <c r="J46" s="40">
        <v>0</v>
      </c>
      <c r="K46" s="40">
        <v>0</v>
      </c>
      <c r="L46" s="40">
        <v>0</v>
      </c>
      <c r="M46" s="40">
        <v>0</v>
      </c>
      <c r="N46" s="40">
        <v>0</v>
      </c>
      <c r="O46" s="40">
        <v>0</v>
      </c>
    </row>
    <row r="47" spans="2:15" ht="15.75" thickBot="1" x14ac:dyDescent="0.3">
      <c r="B47" s="41" t="s">
        <v>91</v>
      </c>
      <c r="C47" s="40">
        <v>0</v>
      </c>
      <c r="D47" s="40">
        <v>0</v>
      </c>
      <c r="E47" s="40">
        <v>0</v>
      </c>
      <c r="F47" s="40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40">
        <v>0</v>
      </c>
      <c r="N47" s="40">
        <v>0</v>
      </c>
      <c r="O47" s="40">
        <v>0</v>
      </c>
    </row>
    <row r="48" spans="2:15" ht="33.75" thickBot="1" x14ac:dyDescent="0.3">
      <c r="B48" s="41" t="s">
        <v>5</v>
      </c>
      <c r="C48" s="68">
        <f>+C51</f>
        <v>637000</v>
      </c>
      <c r="D48" s="68">
        <f t="shared" ref="D48:O48" si="2">+D51</f>
        <v>50000</v>
      </c>
      <c r="E48" s="68">
        <f t="shared" si="2"/>
        <v>50000</v>
      </c>
      <c r="F48" s="68">
        <f t="shared" si="2"/>
        <v>50000</v>
      </c>
      <c r="G48" s="68">
        <f t="shared" si="2"/>
        <v>50000</v>
      </c>
      <c r="H48" s="68">
        <f t="shared" si="2"/>
        <v>50000</v>
      </c>
      <c r="I48" s="68">
        <f t="shared" si="2"/>
        <v>50000</v>
      </c>
      <c r="J48" s="68">
        <f t="shared" si="2"/>
        <v>50000</v>
      </c>
      <c r="K48" s="68">
        <f t="shared" si="2"/>
        <v>50000</v>
      </c>
      <c r="L48" s="68">
        <f t="shared" si="2"/>
        <v>50000</v>
      </c>
      <c r="M48" s="68">
        <f t="shared" si="2"/>
        <v>50000</v>
      </c>
      <c r="N48" s="68">
        <f t="shared" si="2"/>
        <v>50000</v>
      </c>
      <c r="O48" s="68">
        <f t="shared" si="2"/>
        <v>87000</v>
      </c>
    </row>
    <row r="49" spans="2:15" ht="33.75" thickBot="1" x14ac:dyDescent="0.3">
      <c r="B49" s="41" t="s">
        <v>92</v>
      </c>
      <c r="C49" s="40">
        <v>0</v>
      </c>
      <c r="D49" s="40">
        <v>0</v>
      </c>
      <c r="E49" s="40">
        <v>0</v>
      </c>
      <c r="F49" s="40">
        <v>0</v>
      </c>
      <c r="G49" s="40">
        <v>0</v>
      </c>
      <c r="H49" s="40">
        <v>0</v>
      </c>
      <c r="I49" s="40"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</row>
    <row r="50" spans="2:15" ht="25.5" thickBot="1" x14ac:dyDescent="0.3">
      <c r="B50" s="41" t="s">
        <v>93</v>
      </c>
      <c r="C50" s="40">
        <v>0</v>
      </c>
      <c r="D50" s="40">
        <v>0</v>
      </c>
      <c r="E50" s="40">
        <v>0</v>
      </c>
      <c r="F50" s="40">
        <v>0</v>
      </c>
      <c r="G50" s="40">
        <v>0</v>
      </c>
      <c r="H50" s="40">
        <v>0</v>
      </c>
      <c r="I50" s="40"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</row>
    <row r="51" spans="2:15" ht="17.25" thickBot="1" x14ac:dyDescent="0.3">
      <c r="B51" s="41" t="s">
        <v>94</v>
      </c>
      <c r="C51" s="68">
        <f>SUM(D51:O51)</f>
        <v>637000</v>
      </c>
      <c r="D51" s="67">
        <v>50000</v>
      </c>
      <c r="E51" s="67">
        <v>50000</v>
      </c>
      <c r="F51" s="67">
        <v>50000</v>
      </c>
      <c r="G51" s="67">
        <v>50000</v>
      </c>
      <c r="H51" s="67">
        <v>50000</v>
      </c>
      <c r="I51" s="67">
        <v>50000</v>
      </c>
      <c r="J51" s="67">
        <v>50000</v>
      </c>
      <c r="K51" s="67">
        <v>50000</v>
      </c>
      <c r="L51" s="67">
        <v>50000</v>
      </c>
      <c r="M51" s="67">
        <v>50000</v>
      </c>
      <c r="N51" s="67">
        <v>50000</v>
      </c>
      <c r="O51" s="67">
        <v>87000</v>
      </c>
    </row>
    <row r="52" spans="2:15" ht="15.75" thickBot="1" x14ac:dyDescent="0.3">
      <c r="B52" s="41" t="s">
        <v>95</v>
      </c>
      <c r="C52" s="40">
        <v>0</v>
      </c>
      <c r="D52" s="40">
        <v>0</v>
      </c>
      <c r="E52" s="40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40">
        <v>0</v>
      </c>
      <c r="N52" s="40">
        <v>0</v>
      </c>
      <c r="O52" s="40">
        <v>0</v>
      </c>
    </row>
    <row r="53" spans="2:15" ht="17.25" thickBot="1" x14ac:dyDescent="0.3">
      <c r="B53" s="41" t="s">
        <v>96</v>
      </c>
      <c r="C53" s="40">
        <v>0</v>
      </c>
      <c r="D53" s="40">
        <v>0</v>
      </c>
      <c r="E53" s="40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40">
        <v>0</v>
      </c>
      <c r="N53" s="40">
        <v>0</v>
      </c>
      <c r="O53" s="40">
        <v>0</v>
      </c>
    </row>
    <row r="54" spans="2:15" ht="25.5" thickBot="1" x14ac:dyDescent="0.3">
      <c r="B54" s="41" t="s">
        <v>97</v>
      </c>
      <c r="C54" s="40">
        <v>0</v>
      </c>
      <c r="D54" s="40">
        <v>0</v>
      </c>
      <c r="E54" s="40">
        <v>0</v>
      </c>
      <c r="F54" s="40">
        <v>0</v>
      </c>
      <c r="G54" s="40">
        <v>0</v>
      </c>
      <c r="H54" s="40">
        <v>0</v>
      </c>
      <c r="I54" s="40">
        <v>0</v>
      </c>
      <c r="J54" s="40">
        <v>0</v>
      </c>
      <c r="K54" s="40">
        <v>0</v>
      </c>
      <c r="L54" s="40">
        <v>0</v>
      </c>
      <c r="M54" s="40">
        <v>0</v>
      </c>
      <c r="N54" s="40">
        <v>0</v>
      </c>
      <c r="O54" s="40">
        <v>0</v>
      </c>
    </row>
    <row r="55" spans="2:15" ht="17.25" thickBot="1" x14ac:dyDescent="0.3">
      <c r="B55" s="41" t="s">
        <v>98</v>
      </c>
      <c r="C55" s="40">
        <v>0</v>
      </c>
      <c r="D55" s="40">
        <v>0</v>
      </c>
      <c r="E55" s="40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</row>
    <row r="56" spans="2:15" ht="17.25" thickBot="1" x14ac:dyDescent="0.3">
      <c r="B56" s="41" t="s">
        <v>99</v>
      </c>
      <c r="C56" s="40">
        <v>0</v>
      </c>
      <c r="D56" s="40">
        <v>0</v>
      </c>
      <c r="E56" s="40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40">
        <v>0</v>
      </c>
      <c r="N56" s="40">
        <v>0</v>
      </c>
      <c r="O56" s="40">
        <v>0</v>
      </c>
    </row>
    <row r="57" spans="2:15" ht="17.25" thickBot="1" x14ac:dyDescent="0.3">
      <c r="B57" s="41" t="s">
        <v>100</v>
      </c>
      <c r="C57" s="40">
        <v>0</v>
      </c>
      <c r="D57" s="40">
        <v>0</v>
      </c>
      <c r="E57" s="40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40">
        <v>0</v>
      </c>
      <c r="N57" s="40">
        <v>0</v>
      </c>
      <c r="O57" s="40">
        <v>0</v>
      </c>
    </row>
  </sheetData>
  <mergeCells count="2">
    <mergeCell ref="B2:O2"/>
    <mergeCell ref="B3:O3"/>
  </mergeCells>
  <pageMargins left="0.31496062992125984" right="0.31496062992125984" top="0.74803149606299213" bottom="0.74803149606299213" header="0.31496062992125984" footer="0.31496062992125984"/>
  <pageSetup scale="70" orientation="landscape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</sheetPr>
  <dimension ref="B1:O77"/>
  <sheetViews>
    <sheetView zoomScale="150" zoomScaleNormal="150" workbookViewId="0">
      <selection activeCell="A7" sqref="A7"/>
    </sheetView>
  </sheetViews>
  <sheetFormatPr baseColWidth="10" defaultRowHeight="15" x14ac:dyDescent="0.25"/>
  <sheetData>
    <row r="1" spans="2:15" thickBot="1" x14ac:dyDescent="0.35"/>
    <row r="2" spans="2:15" x14ac:dyDescent="0.25">
      <c r="B2" s="198" t="s">
        <v>218</v>
      </c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200"/>
    </row>
    <row r="3" spans="2:15" thickBot="1" x14ac:dyDescent="0.35">
      <c r="B3" s="204" t="s">
        <v>220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6"/>
    </row>
    <row r="4" spans="2:15" thickBot="1" x14ac:dyDescent="0.35">
      <c r="B4" s="35"/>
      <c r="C4" s="36" t="s">
        <v>39</v>
      </c>
      <c r="D4" s="36" t="s">
        <v>40</v>
      </c>
      <c r="E4" s="36" t="s">
        <v>41</v>
      </c>
      <c r="F4" s="36" t="s">
        <v>42</v>
      </c>
      <c r="G4" s="36" t="s">
        <v>43</v>
      </c>
      <c r="H4" s="36" t="s">
        <v>44</v>
      </c>
      <c r="I4" s="36" t="s">
        <v>45</v>
      </c>
      <c r="J4" s="36" t="s">
        <v>46</v>
      </c>
      <c r="K4" s="36" t="s">
        <v>47</v>
      </c>
      <c r="L4" s="36" t="s">
        <v>48</v>
      </c>
      <c r="M4" s="36" t="s">
        <v>49</v>
      </c>
      <c r="N4" s="36" t="s">
        <v>50</v>
      </c>
      <c r="O4" s="37" t="s">
        <v>51</v>
      </c>
    </row>
    <row r="5" spans="2:15" thickBot="1" x14ac:dyDescent="0.35">
      <c r="B5" s="38" t="s">
        <v>16</v>
      </c>
      <c r="C5" s="81">
        <f>+C6+C14+C24+C34+C44+C52+C66+C70</f>
        <v>812300</v>
      </c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</row>
    <row r="6" spans="2:15" x14ac:dyDescent="0.25">
      <c r="B6" s="44" t="s">
        <v>2</v>
      </c>
      <c r="C6" s="87">
        <f>SUM(D6:O6)</f>
        <v>359605.28000000009</v>
      </c>
      <c r="D6" s="88">
        <v>26908.140000000003</v>
      </c>
      <c r="E6" s="87">
        <v>26908.140000000003</v>
      </c>
      <c r="F6" s="87">
        <v>26908.140000000003</v>
      </c>
      <c r="G6" s="87">
        <v>26908.140000000003</v>
      </c>
      <c r="H6" s="87">
        <v>26908.140000000003</v>
      </c>
      <c r="I6" s="87">
        <v>26908.140000000003</v>
      </c>
      <c r="J6" s="87">
        <v>29806.109999999997</v>
      </c>
      <c r="K6" s="87">
        <v>26908.140000000003</v>
      </c>
      <c r="L6" s="87">
        <v>26908.140000000003</v>
      </c>
      <c r="M6" s="87">
        <v>26908.140000000003</v>
      </c>
      <c r="N6" s="87">
        <v>26908.140000000003</v>
      </c>
      <c r="O6" s="87">
        <v>60717.77</v>
      </c>
    </row>
    <row r="7" spans="2:15" ht="24.75" x14ac:dyDescent="0.25">
      <c r="B7" s="44" t="s">
        <v>101</v>
      </c>
      <c r="C7" s="85">
        <f>SUM(D7:O7)</f>
        <v>122133.47999999997</v>
      </c>
      <c r="D7" s="85">
        <v>10177.789999999999</v>
      </c>
      <c r="E7" s="85">
        <v>10177.789999999999</v>
      </c>
      <c r="F7" s="85">
        <v>10177.789999999999</v>
      </c>
      <c r="G7" s="85">
        <v>10177.789999999999</v>
      </c>
      <c r="H7" s="85">
        <v>10177.789999999999</v>
      </c>
      <c r="I7" s="85">
        <v>10177.789999999999</v>
      </c>
      <c r="J7" s="85">
        <v>10177.789999999999</v>
      </c>
      <c r="K7" s="85">
        <v>10177.789999999999</v>
      </c>
      <c r="L7" s="85">
        <v>10177.789999999999</v>
      </c>
      <c r="M7" s="85">
        <v>10177.789999999999</v>
      </c>
      <c r="N7" s="85">
        <v>10177.789999999999</v>
      </c>
      <c r="O7" s="85">
        <v>10177.789999999999</v>
      </c>
    </row>
    <row r="8" spans="2:15" ht="24.75" x14ac:dyDescent="0.25">
      <c r="B8" s="44" t="s">
        <v>102</v>
      </c>
      <c r="C8" s="85">
        <f>SUM(D8:O8)</f>
        <v>159780.95999999996</v>
      </c>
      <c r="D8" s="85">
        <v>13315.079999999998</v>
      </c>
      <c r="E8" s="85">
        <v>13315.079999999998</v>
      </c>
      <c r="F8" s="85">
        <v>13315.079999999998</v>
      </c>
      <c r="G8" s="85">
        <v>13315.079999999998</v>
      </c>
      <c r="H8" s="85">
        <v>13315.079999999998</v>
      </c>
      <c r="I8" s="85">
        <v>13315.079999999998</v>
      </c>
      <c r="J8" s="85">
        <v>13315.079999999998</v>
      </c>
      <c r="K8" s="85">
        <v>13315.079999999998</v>
      </c>
      <c r="L8" s="85">
        <v>13315.079999999998</v>
      </c>
      <c r="M8" s="85">
        <v>13315.079999999998</v>
      </c>
      <c r="N8" s="85">
        <v>13315.079999999998</v>
      </c>
      <c r="O8" s="85">
        <v>13315.079999999998</v>
      </c>
    </row>
    <row r="9" spans="2:15" ht="24.75" x14ac:dyDescent="0.25">
      <c r="B9" s="44" t="s">
        <v>103</v>
      </c>
      <c r="C9" s="85">
        <f t="shared" ref="C9:C72" si="0">SUM(D9:O9)</f>
        <v>36707.599999999999</v>
      </c>
      <c r="D9" s="85">
        <v>0</v>
      </c>
      <c r="E9" s="85">
        <v>0</v>
      </c>
      <c r="F9" s="85">
        <v>0</v>
      </c>
      <c r="G9" s="85">
        <v>0</v>
      </c>
      <c r="H9" s="85">
        <v>0</v>
      </c>
      <c r="I9" s="85">
        <v>0</v>
      </c>
      <c r="J9" s="85">
        <v>2897.9700000000003</v>
      </c>
      <c r="K9" s="85">
        <v>0</v>
      </c>
      <c r="L9" s="85">
        <v>0</v>
      </c>
      <c r="M9" s="85">
        <v>0</v>
      </c>
      <c r="N9" s="85">
        <v>0</v>
      </c>
      <c r="O9" s="85">
        <v>33809.629999999997</v>
      </c>
    </row>
    <row r="10" spans="2:15" x14ac:dyDescent="0.25">
      <c r="B10" s="44" t="s">
        <v>104</v>
      </c>
      <c r="C10" s="85">
        <f t="shared" si="0"/>
        <v>40983.239999999991</v>
      </c>
      <c r="D10" s="85">
        <v>3415.2699999999995</v>
      </c>
      <c r="E10" s="85">
        <v>3415.2699999999995</v>
      </c>
      <c r="F10" s="85">
        <v>3415.2699999999995</v>
      </c>
      <c r="G10" s="85">
        <v>3415.2699999999995</v>
      </c>
      <c r="H10" s="85">
        <v>3415.2699999999995</v>
      </c>
      <c r="I10" s="85">
        <v>3415.2699999999995</v>
      </c>
      <c r="J10" s="85">
        <v>3415.2699999999995</v>
      </c>
      <c r="K10" s="85">
        <v>3415.2699999999995</v>
      </c>
      <c r="L10" s="85">
        <v>3415.2699999999995</v>
      </c>
      <c r="M10" s="85">
        <v>3415.2699999999995</v>
      </c>
      <c r="N10" s="85">
        <v>3415.2699999999995</v>
      </c>
      <c r="O10" s="85">
        <v>3415.2699999999995</v>
      </c>
    </row>
    <row r="11" spans="2:15" ht="16.5" x14ac:dyDescent="0.25">
      <c r="B11" s="44" t="s">
        <v>105</v>
      </c>
      <c r="C11" s="85">
        <f t="shared" si="0"/>
        <v>0</v>
      </c>
      <c r="D11" s="85">
        <v>0</v>
      </c>
      <c r="E11" s="85">
        <v>0</v>
      </c>
      <c r="F11" s="85">
        <v>0</v>
      </c>
      <c r="G11" s="85">
        <v>0</v>
      </c>
      <c r="H11" s="85">
        <v>0</v>
      </c>
      <c r="I11" s="85">
        <v>0</v>
      </c>
      <c r="J11" s="85">
        <v>0</v>
      </c>
      <c r="K11" s="85">
        <v>0</v>
      </c>
      <c r="L11" s="85">
        <v>0</v>
      </c>
      <c r="M11" s="85">
        <v>0</v>
      </c>
      <c r="N11" s="85">
        <v>0</v>
      </c>
      <c r="O11" s="85">
        <v>0</v>
      </c>
    </row>
    <row r="12" spans="2:15" x14ac:dyDescent="0.25">
      <c r="B12" s="44" t="s">
        <v>106</v>
      </c>
      <c r="C12" s="85">
        <f t="shared" si="0"/>
        <v>0</v>
      </c>
      <c r="D12" s="85" t="s">
        <v>219</v>
      </c>
      <c r="E12" s="85">
        <v>0</v>
      </c>
      <c r="F12" s="85">
        <v>0</v>
      </c>
      <c r="G12" s="85">
        <v>0</v>
      </c>
      <c r="H12" s="85">
        <v>0</v>
      </c>
      <c r="I12" s="85">
        <v>0</v>
      </c>
      <c r="J12" s="85">
        <v>0</v>
      </c>
      <c r="K12" s="85">
        <v>0</v>
      </c>
      <c r="L12" s="85">
        <v>0</v>
      </c>
      <c r="M12" s="85">
        <v>0</v>
      </c>
      <c r="N12" s="85">
        <v>0</v>
      </c>
      <c r="O12" s="85">
        <v>0</v>
      </c>
    </row>
    <row r="13" spans="2:15" ht="16.5" x14ac:dyDescent="0.25">
      <c r="B13" s="44" t="s">
        <v>107</v>
      </c>
      <c r="C13" s="85">
        <f t="shared" si="0"/>
        <v>0</v>
      </c>
      <c r="D13" s="85">
        <v>0</v>
      </c>
      <c r="E13" s="85">
        <v>0</v>
      </c>
      <c r="F13" s="85">
        <v>0</v>
      </c>
      <c r="G13" s="85">
        <v>0</v>
      </c>
      <c r="H13" s="85">
        <v>0</v>
      </c>
      <c r="I13" s="85">
        <v>0</v>
      </c>
      <c r="J13" s="85">
        <v>0</v>
      </c>
      <c r="K13" s="85">
        <v>0</v>
      </c>
      <c r="L13" s="85">
        <v>0</v>
      </c>
      <c r="M13" s="85">
        <v>0</v>
      </c>
      <c r="N13" s="85">
        <v>0</v>
      </c>
      <c r="O13" s="85">
        <v>0</v>
      </c>
    </row>
    <row r="14" spans="2:15" ht="16.5" x14ac:dyDescent="0.25">
      <c r="B14" s="44" t="s">
        <v>3</v>
      </c>
      <c r="C14" s="85">
        <f t="shared" si="0"/>
        <v>194100</v>
      </c>
      <c r="D14" s="85">
        <v>0</v>
      </c>
      <c r="E14" s="85">
        <v>5900</v>
      </c>
      <c r="F14" s="85">
        <v>74100</v>
      </c>
      <c r="G14" s="85">
        <v>5300</v>
      </c>
      <c r="H14" s="85">
        <v>11900</v>
      </c>
      <c r="I14" s="85">
        <v>7000</v>
      </c>
      <c r="J14" s="85">
        <v>8700</v>
      </c>
      <c r="K14" s="85">
        <v>3500</v>
      </c>
      <c r="L14" s="85">
        <v>2900</v>
      </c>
      <c r="M14" s="85">
        <v>4300</v>
      </c>
      <c r="N14" s="85">
        <v>64000</v>
      </c>
      <c r="O14" s="85">
        <v>6500</v>
      </c>
    </row>
    <row r="15" spans="2:15" ht="41.25" x14ac:dyDescent="0.25">
      <c r="B15" s="44" t="s">
        <v>108</v>
      </c>
      <c r="C15" s="85">
        <f t="shared" si="0"/>
        <v>0</v>
      </c>
      <c r="D15" s="85">
        <v>0</v>
      </c>
      <c r="E15" s="85">
        <v>0</v>
      </c>
      <c r="F15" s="85">
        <v>0</v>
      </c>
      <c r="G15" s="85">
        <v>0</v>
      </c>
      <c r="H15" s="85">
        <v>0</v>
      </c>
      <c r="I15" s="85">
        <v>0</v>
      </c>
      <c r="J15" s="85">
        <v>0</v>
      </c>
      <c r="K15" s="85">
        <v>0</v>
      </c>
      <c r="L15" s="85">
        <v>0</v>
      </c>
      <c r="M15" s="85">
        <v>0</v>
      </c>
      <c r="N15" s="85">
        <v>0</v>
      </c>
      <c r="O15" s="85">
        <v>0</v>
      </c>
    </row>
    <row r="16" spans="2:15" x14ac:dyDescent="0.25">
      <c r="B16" s="44" t="s">
        <v>109</v>
      </c>
      <c r="C16" s="85">
        <f t="shared" si="0"/>
        <v>8700</v>
      </c>
      <c r="D16" s="85">
        <v>0</v>
      </c>
      <c r="E16" s="85">
        <v>700</v>
      </c>
      <c r="F16" s="85">
        <v>600</v>
      </c>
      <c r="G16" s="85">
        <v>800</v>
      </c>
      <c r="H16" s="85">
        <v>900</v>
      </c>
      <c r="I16" s="85">
        <v>1000</v>
      </c>
      <c r="J16" s="85">
        <v>700</v>
      </c>
      <c r="K16" s="85">
        <v>500</v>
      </c>
      <c r="L16" s="85">
        <v>700</v>
      </c>
      <c r="M16" s="85">
        <v>800</v>
      </c>
      <c r="N16" s="85">
        <v>1000</v>
      </c>
      <c r="O16" s="85">
        <v>1000</v>
      </c>
    </row>
    <row r="17" spans="2:15" ht="33" x14ac:dyDescent="0.25">
      <c r="B17" s="44" t="s">
        <v>110</v>
      </c>
      <c r="C17" s="85">
        <f t="shared" si="0"/>
        <v>0</v>
      </c>
      <c r="D17" s="85">
        <v>0</v>
      </c>
      <c r="E17" s="85">
        <v>0</v>
      </c>
      <c r="F17" s="85">
        <v>0</v>
      </c>
      <c r="G17" s="85">
        <v>0</v>
      </c>
      <c r="H17" s="85">
        <v>0</v>
      </c>
      <c r="I17" s="85">
        <v>0</v>
      </c>
      <c r="J17" s="85">
        <v>0</v>
      </c>
      <c r="K17" s="85">
        <v>0</v>
      </c>
      <c r="L17" s="85">
        <v>0</v>
      </c>
      <c r="M17" s="85">
        <v>0</v>
      </c>
      <c r="N17" s="85">
        <v>0</v>
      </c>
      <c r="O17" s="85">
        <v>0</v>
      </c>
    </row>
    <row r="18" spans="2:15" ht="24.75" x14ac:dyDescent="0.25">
      <c r="B18" s="44" t="s">
        <v>111</v>
      </c>
      <c r="C18" s="85">
        <f t="shared" si="0"/>
        <v>23900</v>
      </c>
      <c r="D18" s="85">
        <v>0</v>
      </c>
      <c r="E18" s="85">
        <v>2400</v>
      </c>
      <c r="F18" s="85">
        <v>1000</v>
      </c>
      <c r="G18" s="85">
        <v>3000</v>
      </c>
      <c r="H18" s="85">
        <v>5000</v>
      </c>
      <c r="I18" s="85">
        <v>5000</v>
      </c>
      <c r="J18" s="85">
        <v>3500</v>
      </c>
      <c r="K18" s="85">
        <v>500</v>
      </c>
      <c r="L18" s="85">
        <v>500</v>
      </c>
      <c r="M18" s="85">
        <v>2000</v>
      </c>
      <c r="N18" s="85">
        <v>0</v>
      </c>
      <c r="O18" s="85">
        <v>1000</v>
      </c>
    </row>
    <row r="19" spans="2:15" ht="24.75" x14ac:dyDescent="0.25">
      <c r="B19" s="44" t="s">
        <v>112</v>
      </c>
      <c r="C19" s="85">
        <f t="shared" si="0"/>
        <v>0</v>
      </c>
      <c r="D19" s="85">
        <v>0</v>
      </c>
      <c r="E19" s="85">
        <v>0</v>
      </c>
      <c r="F19" s="85">
        <v>0</v>
      </c>
      <c r="G19" s="85">
        <v>0</v>
      </c>
      <c r="H19" s="85">
        <v>0</v>
      </c>
      <c r="I19" s="85">
        <v>0</v>
      </c>
      <c r="J19" s="85">
        <v>0</v>
      </c>
      <c r="K19" s="85">
        <v>0</v>
      </c>
      <c r="L19" s="85">
        <v>0</v>
      </c>
      <c r="M19" s="85">
        <v>0</v>
      </c>
      <c r="N19" s="85">
        <v>0</v>
      </c>
      <c r="O19" s="85">
        <v>0</v>
      </c>
    </row>
    <row r="20" spans="2:15" ht="16.5" x14ac:dyDescent="0.25">
      <c r="B20" s="44" t="s">
        <v>113</v>
      </c>
      <c r="C20" s="85">
        <f t="shared" si="0"/>
        <v>7900</v>
      </c>
      <c r="D20" s="85">
        <v>0</v>
      </c>
      <c r="E20" s="85">
        <v>800</v>
      </c>
      <c r="F20" s="85">
        <v>900</v>
      </c>
      <c r="G20" s="85">
        <v>1000</v>
      </c>
      <c r="H20" s="85">
        <v>1000</v>
      </c>
      <c r="I20" s="85">
        <v>1000</v>
      </c>
      <c r="J20" s="85">
        <v>500</v>
      </c>
      <c r="K20" s="85">
        <v>500</v>
      </c>
      <c r="L20" s="85">
        <v>700</v>
      </c>
      <c r="M20" s="85">
        <v>500</v>
      </c>
      <c r="N20" s="85">
        <v>500</v>
      </c>
      <c r="O20" s="85">
        <v>500</v>
      </c>
    </row>
    <row r="21" spans="2:15" ht="24.75" x14ac:dyDescent="0.25">
      <c r="B21" s="44" t="s">
        <v>114</v>
      </c>
      <c r="C21" s="85">
        <f t="shared" si="0"/>
        <v>128000</v>
      </c>
      <c r="D21" s="85">
        <v>0</v>
      </c>
      <c r="E21" s="85">
        <v>0</v>
      </c>
      <c r="F21" s="85">
        <v>60000</v>
      </c>
      <c r="G21" s="85">
        <v>0</v>
      </c>
      <c r="H21" s="85">
        <v>3000</v>
      </c>
      <c r="I21" s="85">
        <v>0</v>
      </c>
      <c r="J21" s="85">
        <v>3000</v>
      </c>
      <c r="K21" s="85">
        <v>0</v>
      </c>
      <c r="L21" s="85">
        <v>0</v>
      </c>
      <c r="M21" s="85">
        <v>0</v>
      </c>
      <c r="N21" s="85">
        <v>60000</v>
      </c>
      <c r="O21" s="85">
        <v>2000</v>
      </c>
    </row>
    <row r="22" spans="2:15" ht="24.75" x14ac:dyDescent="0.25">
      <c r="B22" s="44" t="s">
        <v>115</v>
      </c>
      <c r="C22" s="85">
        <f t="shared" si="0"/>
        <v>0</v>
      </c>
      <c r="D22" s="85">
        <v>0</v>
      </c>
      <c r="E22" s="85">
        <v>0</v>
      </c>
      <c r="F22" s="85">
        <v>0</v>
      </c>
      <c r="G22" s="85">
        <v>0</v>
      </c>
      <c r="H22" s="85">
        <v>0</v>
      </c>
      <c r="I22" s="85">
        <v>0</v>
      </c>
      <c r="J22" s="85">
        <v>0</v>
      </c>
      <c r="K22" s="85">
        <v>0</v>
      </c>
      <c r="L22" s="85">
        <v>0</v>
      </c>
      <c r="M22" s="85">
        <v>0</v>
      </c>
      <c r="N22" s="85">
        <v>0</v>
      </c>
      <c r="O22" s="85">
        <v>0</v>
      </c>
    </row>
    <row r="23" spans="2:15" ht="24.75" x14ac:dyDescent="0.25">
      <c r="B23" s="44" t="s">
        <v>116</v>
      </c>
      <c r="C23" s="85">
        <f t="shared" si="0"/>
        <v>8000</v>
      </c>
      <c r="D23" s="85">
        <v>0</v>
      </c>
      <c r="E23" s="85">
        <v>2000</v>
      </c>
      <c r="F23" s="85">
        <v>1000</v>
      </c>
      <c r="G23" s="85">
        <v>500</v>
      </c>
      <c r="H23" s="85">
        <v>1000</v>
      </c>
      <c r="I23" s="85">
        <v>0</v>
      </c>
      <c r="J23" s="85">
        <v>1000</v>
      </c>
      <c r="K23" s="85">
        <v>0</v>
      </c>
      <c r="L23" s="85">
        <v>1000</v>
      </c>
      <c r="M23" s="85">
        <v>1000</v>
      </c>
      <c r="N23" s="85">
        <v>500</v>
      </c>
      <c r="O23" s="85">
        <v>0</v>
      </c>
    </row>
    <row r="24" spans="2:15" x14ac:dyDescent="0.25">
      <c r="B24" s="44" t="s">
        <v>4</v>
      </c>
      <c r="C24" s="85">
        <f t="shared" si="0"/>
        <v>177594.71999999997</v>
      </c>
      <c r="D24" s="85">
        <v>15664.9</v>
      </c>
      <c r="E24" s="85">
        <v>17602.060000000001</v>
      </c>
      <c r="F24" s="85">
        <v>18922.060000000001</v>
      </c>
      <c r="G24" s="85">
        <v>4902.0599999999995</v>
      </c>
      <c r="H24" s="85">
        <v>5453.65</v>
      </c>
      <c r="I24" s="85">
        <v>6202.0599999999995</v>
      </c>
      <c r="J24" s="85">
        <v>17967.68</v>
      </c>
      <c r="K24" s="85">
        <v>19597.77</v>
      </c>
      <c r="L24" s="85">
        <v>16740.79</v>
      </c>
      <c r="M24" s="85">
        <v>16660.02</v>
      </c>
      <c r="N24" s="85">
        <v>16723.310000000001</v>
      </c>
      <c r="O24" s="85">
        <v>21158.36</v>
      </c>
    </row>
    <row r="25" spans="2:15" x14ac:dyDescent="0.25">
      <c r="B25" s="44" t="s">
        <v>117</v>
      </c>
      <c r="C25" s="85">
        <f t="shared" si="0"/>
        <v>0</v>
      </c>
      <c r="D25" s="85">
        <v>0</v>
      </c>
      <c r="E25" s="85">
        <v>0</v>
      </c>
      <c r="F25" s="85">
        <v>0</v>
      </c>
      <c r="G25" s="85">
        <v>0</v>
      </c>
      <c r="H25" s="85">
        <v>0</v>
      </c>
      <c r="I25" s="85">
        <v>0</v>
      </c>
      <c r="J25" s="85">
        <v>0</v>
      </c>
      <c r="K25" s="85">
        <v>0</v>
      </c>
      <c r="L25" s="85">
        <v>0</v>
      </c>
      <c r="M25" s="85">
        <v>0</v>
      </c>
      <c r="N25" s="85">
        <v>0</v>
      </c>
      <c r="O25" s="85">
        <v>0</v>
      </c>
    </row>
    <row r="26" spans="2:15" ht="16.5" x14ac:dyDescent="0.25">
      <c r="B26" s="44" t="s">
        <v>118</v>
      </c>
      <c r="C26" s="85">
        <f t="shared" si="0"/>
        <v>0</v>
      </c>
      <c r="D26" s="85">
        <v>0</v>
      </c>
      <c r="E26" s="85">
        <v>0</v>
      </c>
      <c r="F26" s="85">
        <v>0</v>
      </c>
      <c r="G26" s="85">
        <v>0</v>
      </c>
      <c r="H26" s="85">
        <v>0</v>
      </c>
      <c r="I26" s="85">
        <v>0</v>
      </c>
      <c r="J26" s="85">
        <v>0</v>
      </c>
      <c r="K26" s="85">
        <v>0</v>
      </c>
      <c r="L26" s="85">
        <v>0</v>
      </c>
      <c r="M26" s="85">
        <v>0</v>
      </c>
      <c r="N26" s="85">
        <v>0</v>
      </c>
      <c r="O26" s="85">
        <v>0</v>
      </c>
    </row>
    <row r="27" spans="2:15" ht="33" x14ac:dyDescent="0.25">
      <c r="B27" s="44" t="s">
        <v>119</v>
      </c>
      <c r="C27" s="85">
        <f t="shared" si="0"/>
        <v>12700</v>
      </c>
      <c r="D27" s="85">
        <v>10700</v>
      </c>
      <c r="E27" s="85">
        <v>0</v>
      </c>
      <c r="F27" s="85">
        <v>2000</v>
      </c>
      <c r="G27" s="85">
        <v>0</v>
      </c>
      <c r="H27" s="85">
        <v>0</v>
      </c>
      <c r="I27" s="85">
        <v>0</v>
      </c>
      <c r="J27" s="85">
        <v>0</v>
      </c>
      <c r="K27" s="85">
        <v>0</v>
      </c>
      <c r="L27" s="85">
        <v>0</v>
      </c>
      <c r="M27" s="85">
        <v>0</v>
      </c>
      <c r="N27" s="85">
        <v>0</v>
      </c>
      <c r="O27" s="85">
        <v>0</v>
      </c>
    </row>
    <row r="28" spans="2:15" ht="24.75" x14ac:dyDescent="0.25">
      <c r="B28" s="44" t="s">
        <v>120</v>
      </c>
      <c r="C28" s="85">
        <f t="shared" si="0"/>
        <v>13234.680000000002</v>
      </c>
      <c r="D28" s="85">
        <v>1065.1200000000001</v>
      </c>
      <c r="E28" s="85">
        <v>1082.28</v>
      </c>
      <c r="F28" s="85">
        <v>1082.28</v>
      </c>
      <c r="G28" s="85">
        <v>1082.28</v>
      </c>
      <c r="H28" s="85">
        <v>1082.28</v>
      </c>
      <c r="I28" s="85">
        <v>1082.28</v>
      </c>
      <c r="J28" s="85">
        <v>1082.28</v>
      </c>
      <c r="K28" s="85">
        <v>1186.6799999999998</v>
      </c>
      <c r="L28" s="85">
        <v>1242.3600000000001</v>
      </c>
      <c r="M28" s="85">
        <v>1082.28</v>
      </c>
      <c r="N28" s="85">
        <v>1082.28</v>
      </c>
      <c r="O28" s="85">
        <v>1082.28</v>
      </c>
    </row>
    <row r="29" spans="2:15" ht="41.25" x14ac:dyDescent="0.25">
      <c r="B29" s="44" t="s">
        <v>121</v>
      </c>
      <c r="C29" s="85">
        <f t="shared" si="0"/>
        <v>0</v>
      </c>
      <c r="D29" s="85">
        <v>0</v>
      </c>
      <c r="E29" s="85">
        <v>0</v>
      </c>
      <c r="F29" s="85">
        <v>0</v>
      </c>
      <c r="G29" s="85">
        <v>0</v>
      </c>
      <c r="H29" s="85">
        <v>0</v>
      </c>
      <c r="I29" s="85">
        <v>0</v>
      </c>
      <c r="J29" s="85">
        <v>0</v>
      </c>
      <c r="K29" s="85">
        <v>0</v>
      </c>
      <c r="L29" s="85">
        <v>0</v>
      </c>
      <c r="M29" s="85">
        <v>0</v>
      </c>
      <c r="N29" s="85">
        <v>0</v>
      </c>
      <c r="O29" s="85">
        <v>0</v>
      </c>
    </row>
    <row r="30" spans="2:15" ht="24.75" x14ac:dyDescent="0.25">
      <c r="B30" s="44" t="s">
        <v>122</v>
      </c>
      <c r="C30" s="85">
        <f t="shared" si="0"/>
        <v>0</v>
      </c>
      <c r="D30" s="85">
        <v>0</v>
      </c>
      <c r="E30" s="85">
        <v>0</v>
      </c>
      <c r="F30" s="85">
        <v>0</v>
      </c>
      <c r="G30" s="85">
        <v>0</v>
      </c>
      <c r="H30" s="85">
        <v>0</v>
      </c>
      <c r="I30" s="85">
        <v>0</v>
      </c>
      <c r="J30" s="85">
        <v>0</v>
      </c>
      <c r="K30" s="85">
        <v>0</v>
      </c>
      <c r="L30" s="85">
        <v>0</v>
      </c>
      <c r="M30" s="85">
        <v>0</v>
      </c>
      <c r="N30" s="85">
        <v>0</v>
      </c>
      <c r="O30" s="85">
        <v>0</v>
      </c>
    </row>
    <row r="31" spans="2:15" ht="16.5" x14ac:dyDescent="0.25">
      <c r="B31" s="44" t="s">
        <v>123</v>
      </c>
      <c r="C31" s="85">
        <f t="shared" si="0"/>
        <v>26100</v>
      </c>
      <c r="D31" s="85">
        <v>0</v>
      </c>
      <c r="E31" s="85">
        <v>500</v>
      </c>
      <c r="F31" s="85">
        <v>2600</v>
      </c>
      <c r="G31" s="85">
        <v>2600</v>
      </c>
      <c r="H31" s="85">
        <v>2200</v>
      </c>
      <c r="I31" s="85">
        <v>2900</v>
      </c>
      <c r="J31" s="85">
        <v>2900</v>
      </c>
      <c r="K31" s="85">
        <v>2400</v>
      </c>
      <c r="L31" s="85">
        <v>2500</v>
      </c>
      <c r="M31" s="85">
        <v>2500</v>
      </c>
      <c r="N31" s="85">
        <v>2800</v>
      </c>
      <c r="O31" s="85">
        <v>2200</v>
      </c>
    </row>
    <row r="32" spans="2:15" x14ac:dyDescent="0.25">
      <c r="B32" s="44" t="s">
        <v>124</v>
      </c>
      <c r="C32" s="85">
        <f t="shared" si="0"/>
        <v>4951.59</v>
      </c>
      <c r="D32" s="85">
        <v>0</v>
      </c>
      <c r="E32" s="85">
        <v>0</v>
      </c>
      <c r="F32" s="85">
        <v>0</v>
      </c>
      <c r="G32" s="85">
        <v>0</v>
      </c>
      <c r="H32" s="85">
        <v>951.58999999999992</v>
      </c>
      <c r="I32" s="85">
        <v>1000</v>
      </c>
      <c r="J32" s="85">
        <v>0</v>
      </c>
      <c r="K32" s="85">
        <v>0</v>
      </c>
      <c r="L32" s="85">
        <v>0</v>
      </c>
      <c r="M32" s="85">
        <v>0</v>
      </c>
      <c r="N32" s="85">
        <v>0</v>
      </c>
      <c r="O32" s="85">
        <v>3000</v>
      </c>
    </row>
    <row r="33" spans="2:15" ht="16.5" x14ac:dyDescent="0.25">
      <c r="B33" s="44" t="s">
        <v>125</v>
      </c>
      <c r="C33" s="85">
        <f t="shared" si="0"/>
        <v>120608.45000000001</v>
      </c>
      <c r="D33" s="85">
        <v>3899.78</v>
      </c>
      <c r="E33" s="85">
        <v>16019.779999999999</v>
      </c>
      <c r="F33" s="85">
        <v>13239.779999999999</v>
      </c>
      <c r="G33" s="85">
        <v>1219.78</v>
      </c>
      <c r="H33" s="85">
        <v>1219.78</v>
      </c>
      <c r="I33" s="85">
        <v>1219.78</v>
      </c>
      <c r="J33" s="85">
        <v>13985.4</v>
      </c>
      <c r="K33" s="85">
        <v>16011.09</v>
      </c>
      <c r="L33" s="85">
        <v>12998.43</v>
      </c>
      <c r="M33" s="85">
        <v>13077.74</v>
      </c>
      <c r="N33" s="85">
        <v>12841.03</v>
      </c>
      <c r="O33" s="85">
        <v>14876.079999999998</v>
      </c>
    </row>
    <row r="34" spans="2:15" ht="33" x14ac:dyDescent="0.25">
      <c r="B34" s="44" t="s">
        <v>5</v>
      </c>
      <c r="C34" s="85">
        <f t="shared" si="0"/>
        <v>80000</v>
      </c>
      <c r="D34" s="85">
        <v>0</v>
      </c>
      <c r="E34" s="85">
        <v>40000</v>
      </c>
      <c r="F34" s="85">
        <v>0</v>
      </c>
      <c r="G34" s="85">
        <v>0</v>
      </c>
      <c r="H34" s="85">
        <v>0</v>
      </c>
      <c r="I34" s="85">
        <v>0</v>
      </c>
      <c r="J34" s="85">
        <v>0</v>
      </c>
      <c r="K34" s="85">
        <v>0</v>
      </c>
      <c r="L34" s="85">
        <v>0</v>
      </c>
      <c r="M34" s="85">
        <v>40000</v>
      </c>
      <c r="N34" s="85">
        <v>0</v>
      </c>
      <c r="O34" s="85">
        <v>0</v>
      </c>
    </row>
    <row r="35" spans="2:15" ht="33" x14ac:dyDescent="0.25">
      <c r="B35" s="44" t="s">
        <v>92</v>
      </c>
      <c r="C35" s="85">
        <f t="shared" si="0"/>
        <v>0</v>
      </c>
      <c r="D35" s="85">
        <v>0</v>
      </c>
      <c r="E35" s="85">
        <v>0</v>
      </c>
      <c r="F35" s="85">
        <v>0</v>
      </c>
      <c r="G35" s="85">
        <v>0</v>
      </c>
      <c r="H35" s="85">
        <v>0</v>
      </c>
      <c r="I35" s="85">
        <v>0</v>
      </c>
      <c r="J35" s="85">
        <v>0</v>
      </c>
      <c r="K35" s="85">
        <v>0</v>
      </c>
      <c r="L35" s="85">
        <v>0</v>
      </c>
      <c r="M35" s="85">
        <v>0</v>
      </c>
      <c r="N35" s="85">
        <v>0</v>
      </c>
      <c r="O35" s="85">
        <v>0</v>
      </c>
    </row>
    <row r="36" spans="2:15" ht="24.75" x14ac:dyDescent="0.25">
      <c r="B36" s="44" t="s">
        <v>93</v>
      </c>
      <c r="C36" s="85">
        <f t="shared" si="0"/>
        <v>0</v>
      </c>
      <c r="D36" s="85">
        <v>0</v>
      </c>
      <c r="E36" s="85">
        <v>0</v>
      </c>
      <c r="F36" s="85">
        <v>0</v>
      </c>
      <c r="G36" s="85">
        <v>0</v>
      </c>
      <c r="H36" s="85">
        <v>0</v>
      </c>
      <c r="I36" s="85">
        <v>0</v>
      </c>
      <c r="J36" s="85">
        <v>0</v>
      </c>
      <c r="K36" s="85">
        <v>0</v>
      </c>
      <c r="L36" s="85">
        <v>0</v>
      </c>
      <c r="M36" s="85">
        <v>0</v>
      </c>
      <c r="N36" s="85">
        <v>0</v>
      </c>
      <c r="O36" s="85">
        <v>0</v>
      </c>
    </row>
    <row r="37" spans="2:15" ht="16.5" x14ac:dyDescent="0.25">
      <c r="B37" s="44" t="s">
        <v>94</v>
      </c>
      <c r="C37" s="85">
        <f t="shared" si="0"/>
        <v>0</v>
      </c>
      <c r="D37" s="85">
        <v>0</v>
      </c>
      <c r="E37" s="85">
        <v>0</v>
      </c>
      <c r="F37" s="85">
        <v>0</v>
      </c>
      <c r="G37" s="85">
        <v>0</v>
      </c>
      <c r="H37" s="85">
        <v>0</v>
      </c>
      <c r="I37" s="85">
        <v>0</v>
      </c>
      <c r="J37" s="85">
        <v>0</v>
      </c>
      <c r="K37" s="85">
        <v>0</v>
      </c>
      <c r="L37" s="85">
        <v>0</v>
      </c>
      <c r="M37" s="85">
        <v>0</v>
      </c>
      <c r="N37" s="85">
        <v>0</v>
      </c>
      <c r="O37" s="85">
        <v>0</v>
      </c>
    </row>
    <row r="38" spans="2:15" x14ac:dyDescent="0.25">
      <c r="B38" s="44" t="s">
        <v>126</v>
      </c>
      <c r="C38" s="85">
        <f t="shared" si="0"/>
        <v>80000</v>
      </c>
      <c r="D38" s="85">
        <v>0</v>
      </c>
      <c r="E38" s="85">
        <v>40000</v>
      </c>
      <c r="F38" s="85">
        <v>0</v>
      </c>
      <c r="G38" s="85">
        <v>0</v>
      </c>
      <c r="H38" s="85">
        <v>0</v>
      </c>
      <c r="I38" s="85">
        <v>0</v>
      </c>
      <c r="J38" s="85">
        <v>0</v>
      </c>
      <c r="K38" s="85">
        <v>0</v>
      </c>
      <c r="L38" s="85">
        <v>0</v>
      </c>
      <c r="M38" s="85">
        <v>40000</v>
      </c>
      <c r="N38" s="85">
        <v>0</v>
      </c>
      <c r="O38" s="85">
        <v>0</v>
      </c>
    </row>
    <row r="39" spans="2:15" ht="16.5" x14ac:dyDescent="0.25">
      <c r="B39" s="44" t="s">
        <v>127</v>
      </c>
      <c r="C39" s="85">
        <f t="shared" si="0"/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</row>
    <row r="40" spans="2:15" ht="33" x14ac:dyDescent="0.25">
      <c r="B40" s="44" t="s">
        <v>128</v>
      </c>
      <c r="C40" s="85">
        <f t="shared" si="0"/>
        <v>0</v>
      </c>
      <c r="D40" s="85">
        <v>0</v>
      </c>
      <c r="E40" s="85">
        <v>0</v>
      </c>
      <c r="F40" s="85">
        <v>0</v>
      </c>
      <c r="G40" s="85">
        <v>0</v>
      </c>
      <c r="H40" s="85">
        <v>0</v>
      </c>
      <c r="I40" s="85">
        <v>0</v>
      </c>
      <c r="J40" s="85">
        <v>0</v>
      </c>
      <c r="K40" s="85">
        <v>0</v>
      </c>
      <c r="L40" s="85">
        <v>0</v>
      </c>
      <c r="M40" s="85">
        <v>0</v>
      </c>
      <c r="N40" s="85">
        <v>0</v>
      </c>
      <c r="O40" s="85">
        <v>0</v>
      </c>
    </row>
    <row r="41" spans="2:15" ht="16.5" x14ac:dyDescent="0.25">
      <c r="B41" s="44" t="s">
        <v>129</v>
      </c>
      <c r="C41" s="85">
        <f t="shared" si="0"/>
        <v>0</v>
      </c>
      <c r="D41" s="85">
        <v>0</v>
      </c>
      <c r="E41" s="85">
        <v>0</v>
      </c>
      <c r="F41" s="85">
        <v>0</v>
      </c>
      <c r="G41" s="85">
        <v>0</v>
      </c>
      <c r="H41" s="85">
        <v>0</v>
      </c>
      <c r="I41" s="85">
        <v>0</v>
      </c>
      <c r="J41" s="85">
        <v>0</v>
      </c>
      <c r="K41" s="85">
        <v>0</v>
      </c>
      <c r="L41" s="85">
        <v>0</v>
      </c>
      <c r="M41" s="85">
        <v>0</v>
      </c>
      <c r="N41" s="85">
        <v>0</v>
      </c>
      <c r="O41" s="85">
        <v>0</v>
      </c>
    </row>
    <row r="42" spans="2:15" x14ac:dyDescent="0.25">
      <c r="B42" s="44" t="s">
        <v>130</v>
      </c>
      <c r="C42" s="85">
        <f t="shared" si="0"/>
        <v>0</v>
      </c>
      <c r="D42" s="85">
        <v>0</v>
      </c>
      <c r="E42" s="85">
        <v>0</v>
      </c>
      <c r="F42" s="85">
        <v>0</v>
      </c>
      <c r="G42" s="85">
        <v>0</v>
      </c>
      <c r="H42" s="85">
        <v>0</v>
      </c>
      <c r="I42" s="85">
        <v>0</v>
      </c>
      <c r="J42" s="85">
        <v>0</v>
      </c>
      <c r="K42" s="85">
        <v>0</v>
      </c>
      <c r="L42" s="85">
        <v>0</v>
      </c>
      <c r="M42" s="85">
        <v>0</v>
      </c>
      <c r="N42" s="85">
        <v>0</v>
      </c>
      <c r="O42" s="85">
        <v>0</v>
      </c>
    </row>
    <row r="43" spans="2:15" ht="16.5" x14ac:dyDescent="0.25">
      <c r="B43" s="44" t="s">
        <v>131</v>
      </c>
      <c r="C43" s="85">
        <f t="shared" si="0"/>
        <v>0</v>
      </c>
      <c r="D43" s="85">
        <v>0</v>
      </c>
      <c r="E43" s="85">
        <v>0</v>
      </c>
      <c r="F43" s="85">
        <v>0</v>
      </c>
      <c r="G43" s="85">
        <v>0</v>
      </c>
      <c r="H43" s="85">
        <v>0</v>
      </c>
      <c r="I43" s="85">
        <v>0</v>
      </c>
      <c r="J43" s="85">
        <v>0</v>
      </c>
      <c r="K43" s="85">
        <v>0</v>
      </c>
      <c r="L43" s="85">
        <v>0</v>
      </c>
      <c r="M43" s="85">
        <v>0</v>
      </c>
      <c r="N43" s="85">
        <v>0</v>
      </c>
      <c r="O43" s="85">
        <v>0</v>
      </c>
    </row>
    <row r="44" spans="2:15" ht="16.5" x14ac:dyDescent="0.25">
      <c r="B44" s="44" t="s">
        <v>6</v>
      </c>
      <c r="C44" s="85">
        <f t="shared" si="0"/>
        <v>0</v>
      </c>
      <c r="D44" s="85">
        <v>0</v>
      </c>
      <c r="E44" s="85">
        <v>0</v>
      </c>
      <c r="F44" s="85">
        <v>0</v>
      </c>
      <c r="G44" s="85">
        <v>0</v>
      </c>
      <c r="H44" s="85">
        <v>0</v>
      </c>
      <c r="I44" s="85">
        <v>0</v>
      </c>
      <c r="J44" s="85">
        <v>0</v>
      </c>
      <c r="K44" s="85">
        <v>0</v>
      </c>
      <c r="L44" s="85">
        <v>0</v>
      </c>
      <c r="M44" s="85">
        <v>0</v>
      </c>
      <c r="N44" s="85">
        <v>0</v>
      </c>
      <c r="O44" s="85">
        <v>0</v>
      </c>
    </row>
    <row r="45" spans="2:15" ht="16.5" x14ac:dyDescent="0.25">
      <c r="B45" s="44" t="s">
        <v>132</v>
      </c>
      <c r="C45" s="85">
        <f t="shared" si="0"/>
        <v>0</v>
      </c>
      <c r="D45" s="85">
        <v>0</v>
      </c>
      <c r="E45" s="85">
        <v>0</v>
      </c>
      <c r="F45" s="85">
        <v>0</v>
      </c>
      <c r="G45" s="85">
        <v>0</v>
      </c>
      <c r="H45" s="85">
        <v>0</v>
      </c>
      <c r="I45" s="85">
        <v>0</v>
      </c>
      <c r="J45" s="85">
        <v>0</v>
      </c>
      <c r="K45" s="85">
        <v>0</v>
      </c>
      <c r="L45" s="85">
        <v>0</v>
      </c>
      <c r="M45" s="85">
        <v>0</v>
      </c>
      <c r="N45" s="85">
        <v>0</v>
      </c>
      <c r="O45" s="85">
        <v>0</v>
      </c>
    </row>
    <row r="46" spans="2:15" ht="24.75" x14ac:dyDescent="0.25">
      <c r="B46" s="44" t="s">
        <v>133</v>
      </c>
      <c r="C46" s="85">
        <f t="shared" si="0"/>
        <v>0</v>
      </c>
      <c r="D46" s="85">
        <v>0</v>
      </c>
      <c r="E46" s="85">
        <v>0</v>
      </c>
      <c r="F46" s="85">
        <v>0</v>
      </c>
      <c r="G46" s="85">
        <v>0</v>
      </c>
      <c r="H46" s="85">
        <v>0</v>
      </c>
      <c r="I46" s="85">
        <v>0</v>
      </c>
      <c r="J46" s="85">
        <v>0</v>
      </c>
      <c r="K46" s="85">
        <v>0</v>
      </c>
      <c r="L46" s="85">
        <v>0</v>
      </c>
      <c r="M46" s="85">
        <v>0</v>
      </c>
      <c r="N46" s="85">
        <v>0</v>
      </c>
      <c r="O46" s="85">
        <v>0</v>
      </c>
    </row>
    <row r="47" spans="2:15" ht="24.75" x14ac:dyDescent="0.25">
      <c r="B47" s="44" t="s">
        <v>134</v>
      </c>
      <c r="C47" s="85">
        <f t="shared" si="0"/>
        <v>0</v>
      </c>
      <c r="D47" s="85">
        <v>0</v>
      </c>
      <c r="E47" s="85">
        <v>0</v>
      </c>
      <c r="F47" s="85">
        <v>0</v>
      </c>
      <c r="G47" s="85">
        <v>0</v>
      </c>
      <c r="H47" s="85">
        <v>0</v>
      </c>
      <c r="I47" s="85">
        <v>0</v>
      </c>
      <c r="J47" s="85">
        <v>0</v>
      </c>
      <c r="K47" s="85">
        <v>0</v>
      </c>
      <c r="L47" s="85">
        <v>0</v>
      </c>
      <c r="M47" s="85">
        <v>0</v>
      </c>
      <c r="N47" s="85">
        <v>0</v>
      </c>
      <c r="O47" s="85">
        <v>0</v>
      </c>
    </row>
    <row r="48" spans="2:15" ht="16.5" x14ac:dyDescent="0.25">
      <c r="B48" s="44" t="s">
        <v>135</v>
      </c>
      <c r="C48" s="85">
        <f t="shared" si="0"/>
        <v>0</v>
      </c>
      <c r="D48" s="85">
        <v>0</v>
      </c>
      <c r="E48" s="85">
        <v>0</v>
      </c>
      <c r="F48" s="85">
        <v>0</v>
      </c>
      <c r="G48" s="85">
        <v>0</v>
      </c>
      <c r="H48" s="85">
        <v>0</v>
      </c>
      <c r="I48" s="85">
        <v>0</v>
      </c>
      <c r="J48" s="85">
        <v>0</v>
      </c>
      <c r="K48" s="85">
        <v>0</v>
      </c>
      <c r="L48" s="85">
        <v>0</v>
      </c>
      <c r="M48" s="85">
        <v>0</v>
      </c>
      <c r="N48" s="85">
        <v>0</v>
      </c>
      <c r="O48" s="85">
        <v>0</v>
      </c>
    </row>
    <row r="49" spans="2:15" ht="16.5" x14ac:dyDescent="0.25">
      <c r="B49" s="44" t="s">
        <v>136</v>
      </c>
      <c r="C49" s="85">
        <f t="shared" si="0"/>
        <v>0</v>
      </c>
      <c r="D49" s="85">
        <v>0</v>
      </c>
      <c r="E49" s="85">
        <v>0</v>
      </c>
      <c r="F49" s="85">
        <v>0</v>
      </c>
      <c r="G49" s="85">
        <v>0</v>
      </c>
      <c r="H49" s="85">
        <v>0</v>
      </c>
      <c r="I49" s="85">
        <v>0</v>
      </c>
      <c r="J49" s="85">
        <v>0</v>
      </c>
      <c r="K49" s="85">
        <v>0</v>
      </c>
      <c r="L49" s="85">
        <v>0</v>
      </c>
      <c r="M49" s="85">
        <v>0</v>
      </c>
      <c r="N49" s="85">
        <v>0</v>
      </c>
      <c r="O49" s="85">
        <v>0</v>
      </c>
    </row>
    <row r="50" spans="2:15" ht="24.75" x14ac:dyDescent="0.25">
      <c r="B50" s="44" t="s">
        <v>137</v>
      </c>
      <c r="C50" s="85">
        <f t="shared" si="0"/>
        <v>0</v>
      </c>
      <c r="D50" s="85">
        <v>0</v>
      </c>
      <c r="E50" s="85">
        <v>0</v>
      </c>
      <c r="F50" s="85">
        <v>0</v>
      </c>
      <c r="G50" s="85">
        <v>0</v>
      </c>
      <c r="H50" s="85">
        <v>0</v>
      </c>
      <c r="I50" s="85">
        <v>0</v>
      </c>
      <c r="J50" s="85">
        <v>0</v>
      </c>
      <c r="K50" s="85">
        <v>0</v>
      </c>
      <c r="L50" s="85">
        <v>0</v>
      </c>
      <c r="M50" s="85">
        <v>0</v>
      </c>
      <c r="N50" s="85">
        <v>0</v>
      </c>
      <c r="O50" s="85">
        <v>0</v>
      </c>
    </row>
    <row r="51" spans="2:15" x14ac:dyDescent="0.25">
      <c r="B51" s="44" t="s">
        <v>138</v>
      </c>
      <c r="C51" s="85">
        <f t="shared" si="0"/>
        <v>0</v>
      </c>
      <c r="D51" s="85">
        <v>0</v>
      </c>
      <c r="E51" s="85">
        <v>0</v>
      </c>
      <c r="F51" s="85">
        <v>0</v>
      </c>
      <c r="G51" s="85">
        <v>0</v>
      </c>
      <c r="H51" s="85">
        <v>0</v>
      </c>
      <c r="I51" s="85">
        <v>0</v>
      </c>
      <c r="J51" s="85">
        <v>0</v>
      </c>
      <c r="K51" s="85">
        <v>0</v>
      </c>
      <c r="L51" s="85">
        <v>0</v>
      </c>
      <c r="M51" s="85">
        <v>0</v>
      </c>
      <c r="N51" s="85">
        <v>0</v>
      </c>
      <c r="O51" s="85">
        <v>0</v>
      </c>
    </row>
    <row r="52" spans="2:15" x14ac:dyDescent="0.25">
      <c r="B52" s="44" t="s">
        <v>139</v>
      </c>
      <c r="C52" s="85">
        <f t="shared" ref="C52:C55" si="1">SUM(D52:O52)</f>
        <v>0</v>
      </c>
      <c r="D52" s="85">
        <v>0</v>
      </c>
      <c r="E52" s="85">
        <v>0</v>
      </c>
      <c r="F52" s="85">
        <v>0</v>
      </c>
      <c r="G52" s="85">
        <v>0</v>
      </c>
      <c r="H52" s="85">
        <v>0</v>
      </c>
      <c r="I52" s="85">
        <v>0</v>
      </c>
      <c r="J52" s="85">
        <v>0</v>
      </c>
      <c r="K52" s="85">
        <v>0</v>
      </c>
      <c r="L52" s="85">
        <v>0</v>
      </c>
      <c r="M52" s="85">
        <v>0</v>
      </c>
      <c r="N52" s="85">
        <v>0</v>
      </c>
      <c r="O52" s="85">
        <v>0</v>
      </c>
    </row>
    <row r="53" spans="2:15" x14ac:dyDescent="0.25">
      <c r="B53" s="44" t="s">
        <v>140</v>
      </c>
      <c r="C53" s="85">
        <f t="shared" si="1"/>
        <v>0</v>
      </c>
      <c r="D53" s="85">
        <v>0</v>
      </c>
      <c r="E53" s="85">
        <v>0</v>
      </c>
      <c r="F53" s="85">
        <v>0</v>
      </c>
      <c r="G53" s="85">
        <v>0</v>
      </c>
      <c r="H53" s="85">
        <v>0</v>
      </c>
      <c r="I53" s="85">
        <v>0</v>
      </c>
      <c r="J53" s="85">
        <v>0</v>
      </c>
      <c r="K53" s="85">
        <v>0</v>
      </c>
      <c r="L53" s="85">
        <v>0</v>
      </c>
      <c r="M53" s="85">
        <v>0</v>
      </c>
      <c r="N53" s="85">
        <v>0</v>
      </c>
      <c r="O53" s="85">
        <v>0</v>
      </c>
    </row>
    <row r="54" spans="2:15" x14ac:dyDescent="0.25">
      <c r="B54" s="44" t="s">
        <v>7</v>
      </c>
      <c r="C54" s="85">
        <f t="shared" si="1"/>
        <v>0</v>
      </c>
      <c r="D54" s="85">
        <v>0</v>
      </c>
      <c r="E54" s="85">
        <v>0</v>
      </c>
      <c r="F54" s="85">
        <v>0</v>
      </c>
      <c r="G54" s="85">
        <v>0</v>
      </c>
      <c r="H54" s="85">
        <v>0</v>
      </c>
      <c r="I54" s="85">
        <v>0</v>
      </c>
      <c r="J54" s="85">
        <v>0</v>
      </c>
      <c r="K54" s="85">
        <v>0</v>
      </c>
      <c r="L54" s="85">
        <v>0</v>
      </c>
      <c r="M54" s="85">
        <v>0</v>
      </c>
      <c r="N54" s="85">
        <v>0</v>
      </c>
      <c r="O54" s="85">
        <v>0</v>
      </c>
    </row>
    <row r="55" spans="2:15" ht="16.5" x14ac:dyDescent="0.25">
      <c r="B55" s="44" t="s">
        <v>141</v>
      </c>
      <c r="C55" s="85">
        <f t="shared" si="1"/>
        <v>0</v>
      </c>
      <c r="D55" s="85">
        <v>0</v>
      </c>
      <c r="E55" s="85">
        <v>0</v>
      </c>
      <c r="F55" s="85">
        <v>0</v>
      </c>
      <c r="G55" s="85">
        <v>0</v>
      </c>
      <c r="H55" s="85">
        <v>0</v>
      </c>
      <c r="I55" s="85">
        <v>0</v>
      </c>
      <c r="J55" s="85">
        <v>0</v>
      </c>
      <c r="K55" s="85">
        <v>0</v>
      </c>
      <c r="L55" s="85">
        <v>0</v>
      </c>
      <c r="M55" s="85">
        <v>0</v>
      </c>
      <c r="N55" s="85">
        <v>0</v>
      </c>
      <c r="O55" s="85">
        <v>0</v>
      </c>
    </row>
    <row r="56" spans="2:15" ht="16.5" x14ac:dyDescent="0.25">
      <c r="B56" s="44" t="s">
        <v>142</v>
      </c>
      <c r="C56" s="85">
        <f t="shared" si="0"/>
        <v>0</v>
      </c>
      <c r="D56" s="85">
        <v>0</v>
      </c>
      <c r="E56" s="85">
        <v>0</v>
      </c>
      <c r="F56" s="85">
        <v>0</v>
      </c>
      <c r="G56" s="85">
        <v>0</v>
      </c>
      <c r="H56" s="85">
        <v>0</v>
      </c>
      <c r="I56" s="85">
        <v>0</v>
      </c>
      <c r="J56" s="85">
        <v>0</v>
      </c>
      <c r="K56" s="85">
        <v>0</v>
      </c>
      <c r="L56" s="85">
        <v>0</v>
      </c>
      <c r="M56" s="85">
        <v>0</v>
      </c>
      <c r="N56" s="85">
        <v>0</v>
      </c>
      <c r="O56" s="85">
        <v>0</v>
      </c>
    </row>
    <row r="57" spans="2:15" ht="16.5" x14ac:dyDescent="0.25">
      <c r="B57" s="44" t="s">
        <v>143</v>
      </c>
      <c r="C57" s="85">
        <f t="shared" si="0"/>
        <v>0</v>
      </c>
      <c r="D57" s="85">
        <v>0</v>
      </c>
      <c r="E57" s="85">
        <v>0</v>
      </c>
      <c r="F57" s="85">
        <v>0</v>
      </c>
      <c r="G57" s="85">
        <v>0</v>
      </c>
      <c r="H57" s="85">
        <v>0</v>
      </c>
      <c r="I57" s="85">
        <v>0</v>
      </c>
      <c r="J57" s="85">
        <v>0</v>
      </c>
      <c r="K57" s="85">
        <v>0</v>
      </c>
      <c r="L57" s="85">
        <v>0</v>
      </c>
      <c r="M57" s="85">
        <v>0</v>
      </c>
      <c r="N57" s="85">
        <v>0</v>
      </c>
      <c r="O57" s="85">
        <v>0</v>
      </c>
    </row>
    <row r="58" spans="2:15" ht="24.75" x14ac:dyDescent="0.25">
      <c r="B58" s="44" t="s">
        <v>144</v>
      </c>
      <c r="C58" s="85">
        <f t="shared" si="0"/>
        <v>0</v>
      </c>
      <c r="D58" s="85">
        <v>0</v>
      </c>
      <c r="E58" s="85">
        <v>0</v>
      </c>
      <c r="F58" s="85">
        <v>0</v>
      </c>
      <c r="G58" s="85">
        <v>0</v>
      </c>
      <c r="H58" s="85">
        <v>0</v>
      </c>
      <c r="I58" s="85">
        <v>0</v>
      </c>
      <c r="J58" s="85">
        <v>0</v>
      </c>
      <c r="K58" s="85">
        <v>0</v>
      </c>
      <c r="L58" s="85">
        <v>0</v>
      </c>
      <c r="M58" s="85">
        <v>0</v>
      </c>
      <c r="N58" s="85">
        <v>0</v>
      </c>
      <c r="O58" s="85">
        <v>0</v>
      </c>
    </row>
    <row r="59" spans="2:15" ht="33" x14ac:dyDescent="0.25">
      <c r="B59" s="44" t="s">
        <v>145</v>
      </c>
      <c r="C59" s="85">
        <f t="shared" si="0"/>
        <v>0</v>
      </c>
      <c r="D59" s="85">
        <v>0</v>
      </c>
      <c r="E59" s="85">
        <v>0</v>
      </c>
      <c r="F59" s="85">
        <v>0</v>
      </c>
      <c r="G59" s="85">
        <v>0</v>
      </c>
      <c r="H59" s="85">
        <v>0</v>
      </c>
      <c r="I59" s="85">
        <v>0</v>
      </c>
      <c r="J59" s="85">
        <v>0</v>
      </c>
      <c r="K59" s="85">
        <v>0</v>
      </c>
      <c r="L59" s="85">
        <v>0</v>
      </c>
      <c r="M59" s="85">
        <v>0</v>
      </c>
      <c r="N59" s="85">
        <v>0</v>
      </c>
      <c r="O59" s="85">
        <v>0</v>
      </c>
    </row>
    <row r="60" spans="2:15" ht="24.75" x14ac:dyDescent="0.25">
      <c r="B60" s="44" t="s">
        <v>146</v>
      </c>
      <c r="C60" s="85">
        <f t="shared" si="0"/>
        <v>0</v>
      </c>
      <c r="D60" s="85">
        <v>0</v>
      </c>
      <c r="E60" s="85">
        <v>0</v>
      </c>
      <c r="F60" s="85">
        <v>0</v>
      </c>
      <c r="G60" s="85">
        <v>0</v>
      </c>
      <c r="H60" s="85">
        <v>0</v>
      </c>
      <c r="I60" s="85">
        <v>0</v>
      </c>
      <c r="J60" s="85">
        <v>0</v>
      </c>
      <c r="K60" s="85">
        <v>0</v>
      </c>
      <c r="L60" s="85">
        <v>0</v>
      </c>
      <c r="M60" s="85">
        <v>0</v>
      </c>
      <c r="N60" s="85">
        <v>0</v>
      </c>
      <c r="O60" s="85">
        <v>0</v>
      </c>
    </row>
    <row r="61" spans="2:15" ht="16.5" x14ac:dyDescent="0.25">
      <c r="B61" s="44" t="s">
        <v>147</v>
      </c>
      <c r="C61" s="85">
        <f t="shared" si="0"/>
        <v>0</v>
      </c>
      <c r="D61" s="85">
        <v>0</v>
      </c>
      <c r="E61" s="85">
        <v>0</v>
      </c>
      <c r="F61" s="85">
        <v>0</v>
      </c>
      <c r="G61" s="85">
        <v>0</v>
      </c>
      <c r="H61" s="85">
        <v>0</v>
      </c>
      <c r="I61" s="85">
        <v>0</v>
      </c>
      <c r="J61" s="85">
        <v>0</v>
      </c>
      <c r="K61" s="85">
        <v>0</v>
      </c>
      <c r="L61" s="85">
        <v>0</v>
      </c>
      <c r="M61" s="85">
        <v>0</v>
      </c>
      <c r="N61" s="85">
        <v>0</v>
      </c>
      <c r="O61" s="85">
        <v>0</v>
      </c>
    </row>
    <row r="62" spans="2:15" ht="16.5" x14ac:dyDescent="0.25">
      <c r="B62" s="44" t="s">
        <v>148</v>
      </c>
      <c r="C62" s="85">
        <f t="shared" si="0"/>
        <v>0</v>
      </c>
      <c r="D62" s="85">
        <v>0</v>
      </c>
      <c r="E62" s="85">
        <v>0</v>
      </c>
      <c r="F62" s="85">
        <v>0</v>
      </c>
      <c r="G62" s="85">
        <v>0</v>
      </c>
      <c r="H62" s="85">
        <v>0</v>
      </c>
      <c r="I62" s="85">
        <v>0</v>
      </c>
      <c r="J62" s="85">
        <v>0</v>
      </c>
      <c r="K62" s="85">
        <v>0</v>
      </c>
      <c r="L62" s="85">
        <v>0</v>
      </c>
      <c r="M62" s="85">
        <v>0</v>
      </c>
      <c r="N62" s="85">
        <v>0</v>
      </c>
      <c r="O62" s="85">
        <v>0</v>
      </c>
    </row>
    <row r="63" spans="2:15" ht="33" x14ac:dyDescent="0.25">
      <c r="B63" s="44" t="s">
        <v>149</v>
      </c>
      <c r="C63" s="85">
        <f t="shared" si="0"/>
        <v>0</v>
      </c>
      <c r="D63" s="85">
        <v>0</v>
      </c>
      <c r="E63" s="85">
        <v>0</v>
      </c>
      <c r="F63" s="85">
        <v>0</v>
      </c>
      <c r="G63" s="85">
        <v>0</v>
      </c>
      <c r="H63" s="85">
        <v>0</v>
      </c>
      <c r="I63" s="85">
        <v>0</v>
      </c>
      <c r="J63" s="85">
        <v>0</v>
      </c>
      <c r="K63" s="85">
        <v>0</v>
      </c>
      <c r="L63" s="85">
        <v>0</v>
      </c>
      <c r="M63" s="85">
        <v>0</v>
      </c>
      <c r="N63" s="85">
        <v>0</v>
      </c>
      <c r="O63" s="85">
        <v>0</v>
      </c>
    </row>
    <row r="64" spans="2:15" ht="16.5" x14ac:dyDescent="0.25">
      <c r="B64" s="44" t="s">
        <v>150</v>
      </c>
      <c r="C64" s="85">
        <f t="shared" si="0"/>
        <v>0</v>
      </c>
      <c r="D64" s="85">
        <v>0</v>
      </c>
      <c r="E64" s="85">
        <v>0</v>
      </c>
      <c r="F64" s="85">
        <v>0</v>
      </c>
      <c r="G64" s="85">
        <v>0</v>
      </c>
      <c r="H64" s="85">
        <v>0</v>
      </c>
      <c r="I64" s="85">
        <v>0</v>
      </c>
      <c r="J64" s="85">
        <v>0</v>
      </c>
      <c r="K64" s="85">
        <v>0</v>
      </c>
      <c r="L64" s="85">
        <v>0</v>
      </c>
      <c r="M64" s="85">
        <v>0</v>
      </c>
      <c r="N64" s="85">
        <v>0</v>
      </c>
      <c r="O64" s="85">
        <v>0</v>
      </c>
    </row>
    <row r="65" spans="2:15" ht="24.75" x14ac:dyDescent="0.25">
      <c r="B65" s="44" t="s">
        <v>151</v>
      </c>
      <c r="C65" s="85">
        <f t="shared" si="0"/>
        <v>0</v>
      </c>
      <c r="D65" s="85">
        <v>0</v>
      </c>
      <c r="E65" s="85">
        <v>0</v>
      </c>
      <c r="F65" s="85">
        <v>0</v>
      </c>
      <c r="G65" s="85">
        <v>0</v>
      </c>
      <c r="H65" s="85">
        <v>0</v>
      </c>
      <c r="I65" s="85">
        <v>0</v>
      </c>
      <c r="J65" s="85">
        <v>0</v>
      </c>
      <c r="K65" s="85">
        <v>0</v>
      </c>
      <c r="L65" s="85">
        <v>0</v>
      </c>
      <c r="M65" s="85">
        <v>0</v>
      </c>
      <c r="N65" s="85">
        <v>0</v>
      </c>
      <c r="O65" s="85">
        <v>0</v>
      </c>
    </row>
    <row r="66" spans="2:15" ht="16.5" x14ac:dyDescent="0.25">
      <c r="B66" s="44" t="s">
        <v>88</v>
      </c>
      <c r="C66" s="85">
        <f t="shared" si="0"/>
        <v>0</v>
      </c>
      <c r="D66" s="85">
        <v>0</v>
      </c>
      <c r="E66" s="85">
        <v>0</v>
      </c>
      <c r="F66" s="85">
        <v>0</v>
      </c>
      <c r="G66" s="85">
        <v>0</v>
      </c>
      <c r="H66" s="85">
        <v>0</v>
      </c>
      <c r="I66" s="85">
        <v>0</v>
      </c>
      <c r="J66" s="85">
        <v>0</v>
      </c>
      <c r="K66" s="85">
        <v>0</v>
      </c>
      <c r="L66" s="85">
        <v>0</v>
      </c>
      <c r="M66" s="85">
        <v>0</v>
      </c>
      <c r="N66" s="85">
        <v>0</v>
      </c>
      <c r="O66" s="85">
        <v>0</v>
      </c>
    </row>
    <row r="67" spans="2:15" x14ac:dyDescent="0.25">
      <c r="B67" s="44" t="s">
        <v>89</v>
      </c>
      <c r="C67" s="85">
        <f t="shared" si="0"/>
        <v>0</v>
      </c>
      <c r="D67" s="85">
        <v>0</v>
      </c>
      <c r="E67" s="85">
        <v>0</v>
      </c>
      <c r="F67" s="85">
        <v>0</v>
      </c>
      <c r="G67" s="85">
        <v>0</v>
      </c>
      <c r="H67" s="85">
        <v>0</v>
      </c>
      <c r="I67" s="85">
        <v>0</v>
      </c>
      <c r="J67" s="85">
        <v>0</v>
      </c>
      <c r="K67" s="85">
        <v>0</v>
      </c>
      <c r="L67" s="85">
        <v>0</v>
      </c>
      <c r="M67" s="85">
        <v>0</v>
      </c>
      <c r="N67" s="85">
        <v>0</v>
      </c>
      <c r="O67" s="85">
        <v>0</v>
      </c>
    </row>
    <row r="68" spans="2:15" x14ac:dyDescent="0.25">
      <c r="B68" s="44" t="s">
        <v>152</v>
      </c>
      <c r="C68" s="85">
        <f t="shared" si="0"/>
        <v>0</v>
      </c>
      <c r="D68" s="85">
        <v>0</v>
      </c>
      <c r="E68" s="85">
        <v>0</v>
      </c>
      <c r="F68" s="85">
        <v>0</v>
      </c>
      <c r="G68" s="85">
        <v>0</v>
      </c>
      <c r="H68" s="85">
        <v>0</v>
      </c>
      <c r="I68" s="85">
        <v>0</v>
      </c>
      <c r="J68" s="85">
        <v>0</v>
      </c>
      <c r="K68" s="85">
        <v>0</v>
      </c>
      <c r="L68" s="85">
        <v>0</v>
      </c>
      <c r="M68" s="85">
        <v>0</v>
      </c>
      <c r="N68" s="85">
        <v>0</v>
      </c>
      <c r="O68" s="85">
        <v>0</v>
      </c>
    </row>
    <row r="69" spans="2:15" x14ac:dyDescent="0.25">
      <c r="B69" s="44" t="s">
        <v>91</v>
      </c>
      <c r="C69" s="85">
        <f t="shared" si="0"/>
        <v>0</v>
      </c>
      <c r="D69" s="85">
        <v>0</v>
      </c>
      <c r="E69" s="85">
        <v>0</v>
      </c>
      <c r="F69" s="85">
        <v>0</v>
      </c>
      <c r="G69" s="85">
        <v>0</v>
      </c>
      <c r="H69" s="85">
        <v>0</v>
      </c>
      <c r="I69" s="85">
        <v>0</v>
      </c>
      <c r="J69" s="85">
        <v>0</v>
      </c>
      <c r="K69" s="85">
        <v>0</v>
      </c>
      <c r="L69" s="85">
        <v>0</v>
      </c>
      <c r="M69" s="85">
        <v>0</v>
      </c>
      <c r="N69" s="85">
        <v>0</v>
      </c>
      <c r="O69" s="85">
        <v>0</v>
      </c>
    </row>
    <row r="70" spans="2:15" x14ac:dyDescent="0.25">
      <c r="B70" s="44" t="s">
        <v>153</v>
      </c>
      <c r="C70" s="85">
        <v>1000</v>
      </c>
      <c r="D70" s="85">
        <v>0</v>
      </c>
      <c r="E70" s="85">
        <v>0</v>
      </c>
      <c r="F70" s="85">
        <v>0</v>
      </c>
      <c r="G70" s="85">
        <v>0</v>
      </c>
      <c r="H70" s="85">
        <v>0</v>
      </c>
      <c r="I70" s="85">
        <v>0</v>
      </c>
      <c r="J70" s="85">
        <v>0</v>
      </c>
      <c r="K70" s="85">
        <v>0</v>
      </c>
      <c r="L70" s="85">
        <v>0</v>
      </c>
      <c r="M70" s="85">
        <v>0</v>
      </c>
      <c r="N70" s="85">
        <v>0</v>
      </c>
      <c r="O70" s="85">
        <v>0</v>
      </c>
    </row>
    <row r="71" spans="2:15" ht="16.5" x14ac:dyDescent="0.25">
      <c r="B71" s="44" t="s">
        <v>154</v>
      </c>
      <c r="C71" s="85">
        <f t="shared" si="0"/>
        <v>0</v>
      </c>
      <c r="D71" s="85">
        <v>0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  <c r="J71" s="85">
        <v>0</v>
      </c>
      <c r="K71" s="85">
        <v>0</v>
      </c>
      <c r="L71" s="85">
        <v>0</v>
      </c>
      <c r="M71" s="85">
        <v>0</v>
      </c>
      <c r="N71" s="85">
        <v>0</v>
      </c>
      <c r="O71" s="85">
        <v>0</v>
      </c>
    </row>
    <row r="72" spans="2:15" ht="16.5" x14ac:dyDescent="0.25">
      <c r="B72" s="44" t="s">
        <v>155</v>
      </c>
      <c r="C72" s="85">
        <f t="shared" si="0"/>
        <v>0</v>
      </c>
      <c r="D72" s="85">
        <v>0</v>
      </c>
      <c r="E72" s="85">
        <v>0</v>
      </c>
      <c r="F72" s="85">
        <v>0</v>
      </c>
      <c r="G72" s="85">
        <v>0</v>
      </c>
      <c r="H72" s="85">
        <v>0</v>
      </c>
      <c r="I72" s="85">
        <v>0</v>
      </c>
      <c r="J72" s="85">
        <v>0</v>
      </c>
      <c r="K72" s="85">
        <v>0</v>
      </c>
      <c r="L72" s="85">
        <v>0</v>
      </c>
      <c r="M72" s="85">
        <v>0</v>
      </c>
      <c r="N72" s="85">
        <v>0</v>
      </c>
      <c r="O72" s="85">
        <v>0</v>
      </c>
    </row>
    <row r="73" spans="2:15" ht="16.5" x14ac:dyDescent="0.25">
      <c r="B73" s="44" t="s">
        <v>156</v>
      </c>
      <c r="C73" s="85">
        <f t="shared" ref="C73:C76" si="2">SUM(D73:O73)</f>
        <v>0</v>
      </c>
      <c r="D73" s="85">
        <v>0</v>
      </c>
      <c r="E73" s="85">
        <v>0</v>
      </c>
      <c r="F73" s="85">
        <v>0</v>
      </c>
      <c r="G73" s="85">
        <v>0</v>
      </c>
      <c r="H73" s="85">
        <v>0</v>
      </c>
      <c r="I73" s="85">
        <v>0</v>
      </c>
      <c r="J73" s="85">
        <v>0</v>
      </c>
      <c r="K73" s="85">
        <v>0</v>
      </c>
      <c r="L73" s="85">
        <v>0</v>
      </c>
      <c r="M73" s="85">
        <v>0</v>
      </c>
      <c r="N73" s="85">
        <v>0</v>
      </c>
      <c r="O73" s="85">
        <v>0</v>
      </c>
    </row>
    <row r="74" spans="2:15" ht="16.5" x14ac:dyDescent="0.25">
      <c r="B74" s="44" t="s">
        <v>157</v>
      </c>
      <c r="C74" s="85">
        <f t="shared" si="2"/>
        <v>0</v>
      </c>
      <c r="D74" s="85">
        <v>0</v>
      </c>
      <c r="E74" s="85">
        <v>0</v>
      </c>
      <c r="F74" s="85">
        <v>0</v>
      </c>
      <c r="G74" s="85">
        <v>0</v>
      </c>
      <c r="H74" s="85">
        <v>0</v>
      </c>
      <c r="I74" s="85">
        <v>0</v>
      </c>
      <c r="J74" s="85">
        <v>0</v>
      </c>
      <c r="K74" s="85">
        <v>0</v>
      </c>
      <c r="L74" s="85">
        <v>0</v>
      </c>
      <c r="M74" s="85">
        <v>0</v>
      </c>
      <c r="N74" s="85">
        <v>0</v>
      </c>
      <c r="O74" s="85">
        <v>0</v>
      </c>
    </row>
    <row r="75" spans="2:15" x14ac:dyDescent="0.25">
      <c r="B75" s="44" t="s">
        <v>158</v>
      </c>
      <c r="C75" s="85">
        <f t="shared" si="2"/>
        <v>0</v>
      </c>
      <c r="D75" s="85">
        <v>0</v>
      </c>
      <c r="E75" s="85">
        <v>0</v>
      </c>
      <c r="F75" s="85">
        <v>0</v>
      </c>
      <c r="G75" s="85">
        <v>0</v>
      </c>
      <c r="H75" s="85">
        <v>0</v>
      </c>
      <c r="I75" s="85">
        <v>0</v>
      </c>
      <c r="J75" s="85">
        <v>0</v>
      </c>
      <c r="K75" s="85">
        <v>0</v>
      </c>
      <c r="L75" s="85">
        <v>0</v>
      </c>
      <c r="M75" s="85">
        <v>0</v>
      </c>
      <c r="N75" s="85">
        <v>0</v>
      </c>
      <c r="O75" s="85">
        <v>0</v>
      </c>
    </row>
    <row r="76" spans="2:15" x14ac:dyDescent="0.25">
      <c r="B76" s="44" t="s">
        <v>159</v>
      </c>
      <c r="C76" s="85">
        <f t="shared" si="2"/>
        <v>0</v>
      </c>
      <c r="D76" s="85">
        <v>0</v>
      </c>
      <c r="E76" s="85">
        <v>0</v>
      </c>
      <c r="F76" s="85">
        <v>0</v>
      </c>
      <c r="G76" s="85">
        <v>0</v>
      </c>
      <c r="H76" s="85">
        <v>0</v>
      </c>
      <c r="I76" s="85">
        <v>0</v>
      </c>
      <c r="J76" s="85">
        <v>0</v>
      </c>
      <c r="K76" s="85">
        <v>0</v>
      </c>
      <c r="L76" s="85">
        <v>0</v>
      </c>
      <c r="M76" s="85">
        <v>0</v>
      </c>
      <c r="N76" s="85">
        <v>0</v>
      </c>
      <c r="O76" s="85">
        <v>0</v>
      </c>
    </row>
    <row r="77" spans="2:15" ht="25.5" thickBot="1" x14ac:dyDescent="0.3">
      <c r="B77" s="41" t="s">
        <v>160</v>
      </c>
      <c r="C77" s="86">
        <v>1000</v>
      </c>
      <c r="D77" s="86">
        <v>0</v>
      </c>
      <c r="E77" s="86">
        <v>0</v>
      </c>
      <c r="F77" s="86">
        <v>0</v>
      </c>
      <c r="G77" s="86">
        <v>0</v>
      </c>
      <c r="H77" s="86">
        <v>0</v>
      </c>
      <c r="I77" s="86">
        <v>0</v>
      </c>
      <c r="J77" s="86">
        <v>0</v>
      </c>
      <c r="K77" s="86">
        <v>0</v>
      </c>
      <c r="L77" s="86">
        <v>0</v>
      </c>
      <c r="M77" s="86">
        <v>0</v>
      </c>
      <c r="N77" s="86">
        <v>0</v>
      </c>
      <c r="O77" s="86">
        <v>0</v>
      </c>
    </row>
  </sheetData>
  <mergeCells count="2">
    <mergeCell ref="B2:O2"/>
    <mergeCell ref="B3:O3"/>
  </mergeCells>
  <pageMargins left="0.31496062992125984" right="0.31496062992125984" top="0.74803149606299213" bottom="0.74803149606299213" header="0.31496062992125984" footer="0.31496062992125984"/>
  <pageSetup scale="75" orientation="landscape" horizontalDpi="4294967293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C56"/>
  <sheetViews>
    <sheetView workbookViewId="0">
      <selection activeCell="C4" sqref="C4:C56"/>
    </sheetView>
  </sheetViews>
  <sheetFormatPr baseColWidth="10" defaultRowHeight="15" x14ac:dyDescent="0.25"/>
  <cols>
    <col min="2" max="2" width="48" customWidth="1"/>
    <col min="3" max="3" width="20.140625" customWidth="1"/>
  </cols>
  <sheetData>
    <row r="1" spans="2:3" thickBot="1" x14ac:dyDescent="0.35"/>
    <row r="2" spans="2:3" s="51" customFormat="1" ht="12" thickBot="1" x14ac:dyDescent="0.25">
      <c r="B2" s="45" t="s">
        <v>221</v>
      </c>
      <c r="C2" s="195" t="s">
        <v>161</v>
      </c>
    </row>
    <row r="3" spans="2:3" s="51" customFormat="1" ht="12" thickBot="1" x14ac:dyDescent="0.25">
      <c r="B3" s="32" t="s">
        <v>222</v>
      </c>
      <c r="C3" s="197"/>
    </row>
    <row r="4" spans="2:3" s="51" customFormat="1" ht="12" thickBot="1" x14ac:dyDescent="0.25">
      <c r="B4" s="32" t="s">
        <v>16</v>
      </c>
      <c r="C4" s="73">
        <f>SUM(C6:C56)</f>
        <v>812300</v>
      </c>
    </row>
    <row r="5" spans="2:3" s="51" customFormat="1" ht="12" thickBot="1" x14ac:dyDescent="0.25">
      <c r="B5" s="47" t="s">
        <v>52</v>
      </c>
      <c r="C5" s="83"/>
    </row>
    <row r="6" spans="2:3" s="51" customFormat="1" ht="12" thickBot="1" x14ac:dyDescent="0.25">
      <c r="B6" s="47" t="s">
        <v>53</v>
      </c>
      <c r="C6" s="83"/>
    </row>
    <row r="7" spans="2:3" s="51" customFormat="1" ht="12" thickBot="1" x14ac:dyDescent="0.25">
      <c r="B7" s="47" t="s">
        <v>54</v>
      </c>
      <c r="C7" s="83"/>
    </row>
    <row r="8" spans="2:3" s="51" customFormat="1" ht="12" thickBot="1" x14ac:dyDescent="0.25">
      <c r="B8" s="47" t="s">
        <v>55</v>
      </c>
      <c r="C8" s="83"/>
    </row>
    <row r="9" spans="2:3" s="51" customFormat="1" ht="12" thickBot="1" x14ac:dyDescent="0.25">
      <c r="B9" s="47" t="s">
        <v>56</v>
      </c>
      <c r="C9" s="83"/>
    </row>
    <row r="10" spans="2:3" s="51" customFormat="1" ht="12" thickBot="1" x14ac:dyDescent="0.25">
      <c r="B10" s="47" t="s">
        <v>57</v>
      </c>
      <c r="C10" s="83"/>
    </row>
    <row r="11" spans="2:3" s="51" customFormat="1" ht="12" thickBot="1" x14ac:dyDescent="0.25">
      <c r="B11" s="47" t="s">
        <v>58</v>
      </c>
      <c r="C11" s="83"/>
    </row>
    <row r="12" spans="2:3" s="51" customFormat="1" ht="12" thickBot="1" x14ac:dyDescent="0.25">
      <c r="B12" s="47" t="s">
        <v>59</v>
      </c>
      <c r="C12" s="83"/>
    </row>
    <row r="13" spans="2:3" s="51" customFormat="1" ht="12" thickBot="1" x14ac:dyDescent="0.25">
      <c r="B13" s="47" t="s">
        <v>60</v>
      </c>
      <c r="C13" s="83"/>
    </row>
    <row r="14" spans="2:3" s="51" customFormat="1" ht="34.5" thickBot="1" x14ac:dyDescent="0.25">
      <c r="B14" s="47" t="s">
        <v>61</v>
      </c>
      <c r="C14" s="83"/>
    </row>
    <row r="15" spans="2:3" s="51" customFormat="1" ht="12" thickBot="1" x14ac:dyDescent="0.25">
      <c r="B15" s="47" t="s">
        <v>62</v>
      </c>
      <c r="C15" s="83"/>
    </row>
    <row r="16" spans="2:3" s="51" customFormat="1" ht="12" thickBot="1" x14ac:dyDescent="0.25">
      <c r="B16" s="47" t="s">
        <v>63</v>
      </c>
      <c r="C16" s="83"/>
    </row>
    <row r="17" spans="2:3" s="51" customFormat="1" ht="12" thickBot="1" x14ac:dyDescent="0.25">
      <c r="B17" s="47" t="s">
        <v>64</v>
      </c>
      <c r="C17" s="83"/>
    </row>
    <row r="18" spans="2:3" s="51" customFormat="1" ht="12" thickBot="1" x14ac:dyDescent="0.25">
      <c r="B18" s="47" t="s">
        <v>65</v>
      </c>
      <c r="C18" s="83"/>
    </row>
    <row r="19" spans="2:3" s="51" customFormat="1" ht="12" thickBot="1" x14ac:dyDescent="0.25">
      <c r="B19" s="47" t="s">
        <v>66</v>
      </c>
      <c r="C19" s="83"/>
    </row>
    <row r="20" spans="2:3" s="51" customFormat="1" ht="12" thickBot="1" x14ac:dyDescent="0.25">
      <c r="B20" s="47" t="s">
        <v>59</v>
      </c>
      <c r="C20" s="83"/>
    </row>
    <row r="21" spans="2:3" s="51" customFormat="1" ht="12" thickBot="1" x14ac:dyDescent="0.25">
      <c r="B21" s="49" t="s">
        <v>67</v>
      </c>
      <c r="C21" s="84"/>
    </row>
    <row r="22" spans="2:3" s="51" customFormat="1" ht="12" thickBot="1" x14ac:dyDescent="0.25">
      <c r="B22" s="47" t="s">
        <v>68</v>
      </c>
      <c r="C22" s="83"/>
    </row>
    <row r="23" spans="2:3" s="51" customFormat="1" ht="34.5" thickBot="1" x14ac:dyDescent="0.25">
      <c r="B23" s="47" t="s">
        <v>69</v>
      </c>
      <c r="C23" s="83"/>
    </row>
    <row r="24" spans="2:3" s="51" customFormat="1" ht="12" thickBot="1" x14ac:dyDescent="0.25">
      <c r="B24" s="47" t="s">
        <v>70</v>
      </c>
      <c r="C24" s="83"/>
    </row>
    <row r="25" spans="2:3" s="51" customFormat="1" ht="23.25" thickBot="1" x14ac:dyDescent="0.25">
      <c r="B25" s="47" t="s">
        <v>71</v>
      </c>
      <c r="C25" s="83"/>
    </row>
    <row r="26" spans="2:3" s="51" customFormat="1" ht="12" thickBot="1" x14ac:dyDescent="0.25">
      <c r="B26" s="47" t="s">
        <v>72</v>
      </c>
      <c r="C26" s="83"/>
    </row>
    <row r="27" spans="2:3" s="51" customFormat="1" ht="12" thickBot="1" x14ac:dyDescent="0.25">
      <c r="B27" s="47" t="s">
        <v>73</v>
      </c>
      <c r="C27" s="83"/>
    </row>
    <row r="28" spans="2:3" s="51" customFormat="1" ht="12" thickBot="1" x14ac:dyDescent="0.25">
      <c r="B28" s="47" t="s">
        <v>74</v>
      </c>
      <c r="C28" s="83"/>
    </row>
    <row r="29" spans="2:3" s="51" customFormat="1" ht="12" thickBot="1" x14ac:dyDescent="0.25">
      <c r="B29" s="47" t="s">
        <v>59</v>
      </c>
      <c r="C29" s="83"/>
    </row>
    <row r="30" spans="2:3" s="51" customFormat="1" ht="34.5" thickBot="1" x14ac:dyDescent="0.25">
      <c r="B30" s="47" t="s">
        <v>75</v>
      </c>
      <c r="C30" s="83"/>
    </row>
    <row r="31" spans="2:3" s="51" customFormat="1" ht="12" thickBot="1" x14ac:dyDescent="0.25">
      <c r="B31" s="47" t="s">
        <v>76</v>
      </c>
      <c r="C31" s="83"/>
    </row>
    <row r="32" spans="2:3" s="51" customFormat="1" ht="12" thickBot="1" x14ac:dyDescent="0.25">
      <c r="B32" s="47" t="s">
        <v>77</v>
      </c>
      <c r="C32" s="83"/>
    </row>
    <row r="33" spans="2:3" s="51" customFormat="1" ht="12" thickBot="1" x14ac:dyDescent="0.25">
      <c r="B33" s="47" t="s">
        <v>78</v>
      </c>
      <c r="C33" s="83"/>
    </row>
    <row r="34" spans="2:3" s="51" customFormat="1" ht="34.5" thickBot="1" x14ac:dyDescent="0.25">
      <c r="B34" s="47" t="s">
        <v>79</v>
      </c>
      <c r="C34" s="83"/>
    </row>
    <row r="35" spans="2:3" s="51" customFormat="1" ht="12" thickBot="1" x14ac:dyDescent="0.25">
      <c r="B35" s="47" t="s">
        <v>80</v>
      </c>
      <c r="C35" s="83"/>
    </row>
    <row r="36" spans="2:3" s="51" customFormat="1" ht="12" thickBot="1" x14ac:dyDescent="0.25">
      <c r="B36" s="47" t="s">
        <v>81</v>
      </c>
      <c r="C36" s="83"/>
    </row>
    <row r="37" spans="2:3" s="51" customFormat="1" ht="12" thickBot="1" x14ac:dyDescent="0.25">
      <c r="B37" s="47" t="s">
        <v>82</v>
      </c>
      <c r="C37" s="83"/>
    </row>
    <row r="38" spans="2:3" s="51" customFormat="1" ht="34.5" thickBot="1" x14ac:dyDescent="0.25">
      <c r="B38" s="47" t="s">
        <v>83</v>
      </c>
      <c r="C38" s="83"/>
    </row>
    <row r="39" spans="2:3" s="51" customFormat="1" ht="12" thickBot="1" x14ac:dyDescent="0.25">
      <c r="B39" s="47" t="s">
        <v>84</v>
      </c>
      <c r="C39" s="83"/>
    </row>
    <row r="40" spans="2:3" s="51" customFormat="1" ht="23.25" thickBot="1" x14ac:dyDescent="0.25">
      <c r="B40" s="47" t="s">
        <v>85</v>
      </c>
      <c r="C40" s="83">
        <v>175300</v>
      </c>
    </row>
    <row r="41" spans="2:3" s="51" customFormat="1" ht="12" thickBot="1" x14ac:dyDescent="0.25">
      <c r="B41" s="47" t="s">
        <v>86</v>
      </c>
      <c r="C41" s="83"/>
    </row>
    <row r="42" spans="2:3" s="51" customFormat="1" ht="23.25" thickBot="1" x14ac:dyDescent="0.25">
      <c r="B42" s="47" t="s">
        <v>87</v>
      </c>
      <c r="C42" s="83"/>
    </row>
    <row r="43" spans="2:3" s="51" customFormat="1" ht="12" thickBot="1" x14ac:dyDescent="0.25">
      <c r="B43" s="47" t="s">
        <v>88</v>
      </c>
      <c r="C43" s="83"/>
    </row>
    <row r="44" spans="2:3" s="51" customFormat="1" ht="12" thickBot="1" x14ac:dyDescent="0.25">
      <c r="B44" s="47" t="s">
        <v>89</v>
      </c>
      <c r="C44" s="83"/>
    </row>
    <row r="45" spans="2:3" s="51" customFormat="1" ht="12" thickBot="1" x14ac:dyDescent="0.25">
      <c r="B45" s="47" t="s">
        <v>90</v>
      </c>
      <c r="C45" s="83"/>
    </row>
    <row r="46" spans="2:3" s="51" customFormat="1" ht="12" thickBot="1" x14ac:dyDescent="0.25">
      <c r="B46" s="47" t="s">
        <v>91</v>
      </c>
      <c r="C46" s="83"/>
    </row>
    <row r="47" spans="2:3" s="51" customFormat="1" ht="12" thickBot="1" x14ac:dyDescent="0.25">
      <c r="B47" s="47" t="s">
        <v>5</v>
      </c>
      <c r="C47" s="83">
        <v>637000</v>
      </c>
    </row>
    <row r="48" spans="2:3" s="51" customFormat="1" ht="12" thickBot="1" x14ac:dyDescent="0.25">
      <c r="B48" s="47" t="s">
        <v>92</v>
      </c>
      <c r="C48" s="83"/>
    </row>
    <row r="49" spans="2:3" s="51" customFormat="1" ht="12" thickBot="1" x14ac:dyDescent="0.25">
      <c r="B49" s="47" t="s">
        <v>93</v>
      </c>
      <c r="C49" s="83"/>
    </row>
    <row r="50" spans="2:3" s="51" customFormat="1" ht="12" thickBot="1" x14ac:dyDescent="0.25">
      <c r="B50" s="47" t="s">
        <v>94</v>
      </c>
      <c r="C50" s="83"/>
    </row>
    <row r="51" spans="2:3" s="51" customFormat="1" ht="12" thickBot="1" x14ac:dyDescent="0.25">
      <c r="B51" s="47" t="s">
        <v>95</v>
      </c>
      <c r="C51" s="83"/>
    </row>
    <row r="52" spans="2:3" s="51" customFormat="1" ht="12" thickBot="1" x14ac:dyDescent="0.25">
      <c r="B52" s="47" t="s">
        <v>96</v>
      </c>
      <c r="C52" s="83"/>
    </row>
    <row r="53" spans="2:3" s="51" customFormat="1" ht="12" thickBot="1" x14ac:dyDescent="0.25">
      <c r="B53" s="47" t="s">
        <v>97</v>
      </c>
      <c r="C53" s="83"/>
    </row>
    <row r="54" spans="2:3" s="51" customFormat="1" ht="12" thickBot="1" x14ac:dyDescent="0.25">
      <c r="B54" s="47" t="s">
        <v>98</v>
      </c>
      <c r="C54" s="83"/>
    </row>
    <row r="55" spans="2:3" s="51" customFormat="1" ht="12" thickBot="1" x14ac:dyDescent="0.25">
      <c r="B55" s="47" t="s">
        <v>99</v>
      </c>
      <c r="C55" s="83"/>
    </row>
    <row r="56" spans="2:3" s="51" customFormat="1" ht="12" thickBot="1" x14ac:dyDescent="0.25">
      <c r="B56" s="47" t="s">
        <v>100</v>
      </c>
      <c r="C56" s="83"/>
    </row>
  </sheetData>
  <mergeCells count="1">
    <mergeCell ref="C2:C3"/>
  </mergeCells>
  <pageMargins left="0.7" right="0.7" top="0.75" bottom="0.75" header="0.3" footer="0.3"/>
  <pageSetup orientation="portrait" horizontalDpi="4294967295" verticalDpi="4294967295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FFC000"/>
  </sheetPr>
  <dimension ref="B1:C35"/>
  <sheetViews>
    <sheetView workbookViewId="0">
      <selection activeCell="C7" sqref="C7"/>
    </sheetView>
  </sheetViews>
  <sheetFormatPr baseColWidth="10" defaultRowHeight="15" x14ac:dyDescent="0.25"/>
  <cols>
    <col min="2" max="2" width="44.42578125" customWidth="1"/>
    <col min="3" max="3" width="52.7109375" customWidth="1"/>
  </cols>
  <sheetData>
    <row r="1" spans="2:3" thickBot="1" x14ac:dyDescent="0.35"/>
    <row r="2" spans="2:3" s="33" customFormat="1" ht="12" thickBot="1" x14ac:dyDescent="0.25">
      <c r="B2" s="52" t="s">
        <v>162</v>
      </c>
      <c r="C2" s="53" t="s">
        <v>163</v>
      </c>
    </row>
    <row r="3" spans="2:3" s="33" customFormat="1" ht="60.75" thickBot="1" x14ac:dyDescent="0.25">
      <c r="B3" s="54" t="s">
        <v>164</v>
      </c>
      <c r="C3" s="39" t="s">
        <v>223</v>
      </c>
    </row>
    <row r="4" spans="2:3" s="33" customFormat="1" ht="38.25" customHeight="1" thickBot="1" x14ac:dyDescent="0.25">
      <c r="B4" s="54" t="s">
        <v>165</v>
      </c>
      <c r="C4" s="39" t="s">
        <v>224</v>
      </c>
    </row>
    <row r="5" spans="2:3" s="33" customFormat="1" ht="72.75" thickBot="1" x14ac:dyDescent="0.25">
      <c r="B5" s="54" t="s">
        <v>166</v>
      </c>
      <c r="C5" s="39" t="s">
        <v>209</v>
      </c>
    </row>
    <row r="6" spans="2:3" s="33" customFormat="1" ht="53.25" customHeight="1" thickBot="1" x14ac:dyDescent="0.25">
      <c r="B6" s="54" t="s">
        <v>167</v>
      </c>
      <c r="C6" s="39" t="s">
        <v>225</v>
      </c>
    </row>
    <row r="7" spans="2:3" s="33" customFormat="1" ht="58.5" customHeight="1" thickBot="1" x14ac:dyDescent="0.25">
      <c r="B7" s="54" t="s">
        <v>168</v>
      </c>
      <c r="C7" s="39" t="s">
        <v>226</v>
      </c>
    </row>
    <row r="8" spans="2:3" s="33" customFormat="1" ht="57.75" customHeight="1" thickBot="1" x14ac:dyDescent="0.25">
      <c r="B8" s="54" t="s">
        <v>169</v>
      </c>
      <c r="C8" s="39" t="s">
        <v>227</v>
      </c>
    </row>
    <row r="9" spans="2:3" s="33" customFormat="1" ht="12.75" thickBot="1" x14ac:dyDescent="0.25"/>
    <row r="10" spans="2:3" s="33" customFormat="1" ht="12.75" thickBot="1" x14ac:dyDescent="0.25">
      <c r="B10" s="55" t="s">
        <v>170</v>
      </c>
      <c r="C10" s="56" t="s">
        <v>171</v>
      </c>
    </row>
    <row r="11" spans="2:3" s="33" customFormat="1" ht="12.75" thickBot="1" x14ac:dyDescent="0.25">
      <c r="B11" s="57" t="s">
        <v>16</v>
      </c>
      <c r="C11" s="70">
        <f>+C18+C20</f>
        <v>812300</v>
      </c>
    </row>
    <row r="12" spans="2:3" s="33" customFormat="1" ht="12.75" thickBot="1" x14ac:dyDescent="0.25">
      <c r="B12" s="54" t="s">
        <v>52</v>
      </c>
      <c r="C12" s="71">
        <v>0</v>
      </c>
    </row>
    <row r="13" spans="2:3" s="33" customFormat="1" ht="12.75" thickBot="1" x14ac:dyDescent="0.25">
      <c r="B13" s="54" t="s">
        <v>62</v>
      </c>
      <c r="C13" s="71">
        <v>0</v>
      </c>
    </row>
    <row r="14" spans="2:3" s="33" customFormat="1" ht="12.75" thickBot="1" x14ac:dyDescent="0.25">
      <c r="B14" s="54" t="s">
        <v>67</v>
      </c>
      <c r="C14" s="71">
        <v>0</v>
      </c>
    </row>
    <row r="15" spans="2:3" s="33" customFormat="1" ht="12.75" thickBot="1" x14ac:dyDescent="0.25">
      <c r="B15" s="54" t="s">
        <v>70</v>
      </c>
      <c r="C15" s="71">
        <v>0</v>
      </c>
    </row>
    <row r="16" spans="2:3" s="33" customFormat="1" ht="12.75" thickBot="1" x14ac:dyDescent="0.25">
      <c r="B16" s="54" t="s">
        <v>76</v>
      </c>
      <c r="C16" s="71">
        <v>0</v>
      </c>
    </row>
    <row r="17" spans="2:3" s="33" customFormat="1" ht="12.75" thickBot="1" x14ac:dyDescent="0.25">
      <c r="B17" s="54" t="s">
        <v>80</v>
      </c>
      <c r="C17" s="71">
        <v>0</v>
      </c>
    </row>
    <row r="18" spans="2:3" s="33" customFormat="1" ht="12.75" thickBot="1" x14ac:dyDescent="0.25">
      <c r="B18" s="54" t="s">
        <v>84</v>
      </c>
      <c r="C18" s="70">
        <v>175300</v>
      </c>
    </row>
    <row r="19" spans="2:3" s="33" customFormat="1" ht="12.75" thickBot="1" x14ac:dyDescent="0.25">
      <c r="B19" s="54" t="s">
        <v>88</v>
      </c>
      <c r="C19" s="71">
        <v>0</v>
      </c>
    </row>
    <row r="20" spans="2:3" s="33" customFormat="1" ht="24.75" thickBot="1" x14ac:dyDescent="0.25">
      <c r="B20" s="54" t="s">
        <v>5</v>
      </c>
      <c r="C20" s="70">
        <v>637000</v>
      </c>
    </row>
    <row r="21" spans="2:3" s="33" customFormat="1" ht="12" x14ac:dyDescent="0.2"/>
    <row r="22" spans="2:3" s="33" customFormat="1" ht="12.75" thickBot="1" x14ac:dyDescent="0.25"/>
    <row r="23" spans="2:3" s="33" customFormat="1" ht="12.75" thickBot="1" x14ac:dyDescent="0.25">
      <c r="B23" s="58" t="s">
        <v>167</v>
      </c>
      <c r="C23" s="59" t="s">
        <v>171</v>
      </c>
    </row>
    <row r="24" spans="2:3" s="33" customFormat="1" ht="12.75" thickBot="1" x14ac:dyDescent="0.25">
      <c r="B24" s="34"/>
      <c r="C24" s="60"/>
    </row>
    <row r="25" spans="2:3" s="33" customFormat="1" ht="12.75" thickBot="1" x14ac:dyDescent="0.25">
      <c r="B25" s="57" t="s">
        <v>16</v>
      </c>
      <c r="C25" s="72">
        <f>SUM(C26:C34)</f>
        <v>812300</v>
      </c>
    </row>
    <row r="26" spans="2:3" s="33" customFormat="1" ht="12.75" thickBot="1" x14ac:dyDescent="0.25">
      <c r="B26" s="54" t="s">
        <v>2</v>
      </c>
      <c r="C26" s="70">
        <v>359605.28000000009</v>
      </c>
    </row>
    <row r="27" spans="2:3" s="33" customFormat="1" ht="12.75" thickBot="1" x14ac:dyDescent="0.25">
      <c r="B27" s="54" t="s">
        <v>3</v>
      </c>
      <c r="C27" s="70">
        <v>194100</v>
      </c>
    </row>
    <row r="28" spans="2:3" s="33" customFormat="1" ht="12.75" thickBot="1" x14ac:dyDescent="0.25">
      <c r="B28" s="54" t="s">
        <v>4</v>
      </c>
      <c r="C28" s="70">
        <v>177594.71999999997</v>
      </c>
    </row>
    <row r="29" spans="2:3" s="33" customFormat="1" ht="24.75" thickBot="1" x14ac:dyDescent="0.25">
      <c r="B29" s="54" t="s">
        <v>5</v>
      </c>
      <c r="C29" s="70">
        <v>80000</v>
      </c>
    </row>
    <row r="30" spans="2:3" s="33" customFormat="1" ht="12.75" thickBot="1" x14ac:dyDescent="0.25">
      <c r="B30" s="54" t="s">
        <v>6</v>
      </c>
      <c r="C30" s="70">
        <v>0</v>
      </c>
    </row>
    <row r="31" spans="2:3" s="33" customFormat="1" ht="12.75" thickBot="1" x14ac:dyDescent="0.25">
      <c r="B31" s="54" t="s">
        <v>7</v>
      </c>
      <c r="C31" s="70">
        <v>0</v>
      </c>
    </row>
    <row r="32" spans="2:3" s="33" customFormat="1" ht="12.75" thickBot="1" x14ac:dyDescent="0.25">
      <c r="B32" s="54" t="s">
        <v>144</v>
      </c>
      <c r="C32" s="70">
        <v>0</v>
      </c>
    </row>
    <row r="33" spans="2:3" s="33" customFormat="1" ht="12.75" thickBot="1" x14ac:dyDescent="0.25">
      <c r="B33" s="54" t="s">
        <v>88</v>
      </c>
      <c r="C33" s="70">
        <v>0</v>
      </c>
    </row>
    <row r="34" spans="2:3" s="33" customFormat="1" ht="12.75" thickBot="1" x14ac:dyDescent="0.25">
      <c r="B34" s="54" t="s">
        <v>153</v>
      </c>
      <c r="C34" s="70">
        <v>1000</v>
      </c>
    </row>
    <row r="35" spans="2:3" s="33" customFormat="1" ht="12.75" thickBot="1" x14ac:dyDescent="0.25">
      <c r="B35" s="54"/>
      <c r="C35" s="39"/>
    </row>
  </sheetData>
  <pageMargins left="0.70866141732283472" right="0.70866141732283472" top="0.55118110236220474" bottom="0.35433070866141736" header="0.31496062992125984" footer="0.31496062992125984"/>
  <pageSetup scale="7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3</vt:i4>
      </vt:variant>
    </vt:vector>
  </HeadingPairs>
  <TitlesOfParts>
    <vt:vector size="14" baseType="lpstr">
      <vt:lpstr>AYUDAS Y SUBSIDIOS</vt:lpstr>
      <vt:lpstr>RECURSOS POR ORDEN GOB</vt:lpstr>
      <vt:lpstr>CTA BANCARIAS 2019</vt:lpstr>
      <vt:lpstr>DIFUSION DE LOS RESULTADOS</vt:lpstr>
      <vt:lpstr>EJ Y DEST GASTO FEDERALIZADO</vt:lpstr>
      <vt:lpstr>INGRESOS BASE MENSUAL</vt:lpstr>
      <vt:lpstr>EGRESOS BASE MENSUAL</vt:lpstr>
      <vt:lpstr>INF.LEY DE INGRESOS</vt:lpstr>
      <vt:lpstr>DIF. CIUDADANIA LING Y PEG</vt:lpstr>
      <vt:lpstr>PROY PRES EG</vt:lpstr>
      <vt:lpstr>PATRIMONIO</vt:lpstr>
      <vt:lpstr>'EJ Y DEST GASTO FEDERALIZADO'!Área_de_impresión</vt:lpstr>
      <vt:lpstr>'EGRESOS BASE MENSUAL'!Títulos_a_imprimir</vt:lpstr>
      <vt:lpstr>'INGRESOS BASE MENSUAL'!Títulos_a_imprimir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</dc:creator>
  <cp:lastModifiedBy>GUADALUPE</cp:lastModifiedBy>
  <cp:lastPrinted>2022-03-03T16:36:43Z</cp:lastPrinted>
  <dcterms:created xsi:type="dcterms:W3CDTF">2013-04-24T23:05:08Z</dcterms:created>
  <dcterms:modified xsi:type="dcterms:W3CDTF">2022-03-03T16:36:57Z</dcterms:modified>
</cp:coreProperties>
</file>